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55" windowHeight="10620" firstSheet="10" activeTab="1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<sst xmlns="http://schemas.openxmlformats.org/spreadsheetml/2006/main" count="1621" uniqueCount="522">
  <si>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</si>
  <si>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</si>
  <si>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</si>
  <si>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</si>
  <si>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</si>
  <si>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</si>
  <si>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</si>
  <si>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</si>
  <si>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</si>
  <si>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</si>
  <si>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</si>
  <si>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</si>
  <si>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</si>
  <si>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</si>
  <si>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</si>
  <si>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</si>
  <si>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</si>
  <si>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</si>
  <si>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</si>
  <si>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</si>
  <si>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</si>
  <si>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</si>
  <si>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</si>
  <si>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</si>
  <si>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</si>
  <si>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</si>
  <si>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</si>
  <si>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</si>
  <si>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</si>
  <si>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</si>
  <si>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</si>
  <si>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</si>
  <si>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</si>
  <si>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</si>
  <si>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</si>
  <si>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</si>
  <si>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</si>
  <si>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</si>
  <si>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</si>
  <si>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</si>
  <si>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</si>
  <si>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</si>
  <si>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</si>
  <si>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</si>
  <si>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</si>
  <si>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452006</t>
  </si>
  <si>
    <t>云南省寄生虫病防治所</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</si>
  <si>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</si>
  <si>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</si>
  <si>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</si>
  <si>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</si>
  <si>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</si>
  <si>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</si>
  <si>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</si>
  <si>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</si>
  <si>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</si>
  <si>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</si>
  <si>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</si>
  <si>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</si>
  <si>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</si>
  <si>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</si>
  <si>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</si>
  <si>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20605</t>
  </si>
  <si>
    <t>科技条件与服务</t>
  </si>
  <si>
    <t>2060503</t>
  </si>
  <si>
    <t>科技条件专项</t>
  </si>
  <si>
    <t>20609</t>
  </si>
  <si>
    <t>科技重大项目</t>
  </si>
  <si>
    <t>2060902</t>
  </si>
  <si>
    <t>重点研发计划</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</si>
  <si>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</si>
  <si>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</si>
  <si>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</si>
  <si>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</si>
  <si>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</si>
  <si>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</si>
  <si>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</si>
  <si>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</si>
  <si>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</si>
  <si>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</si>
  <si>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</si>
  <si>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</si>
  <si>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</si>
  <si>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21004</t>
  </si>
  <si>
    <t>公共卫生</t>
  </si>
  <si>
    <t>2100401</t>
  </si>
  <si>
    <t>疾病预防控制机构</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</si>
  <si>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</si>
  <si>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</si>
  <si>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</si>
  <si>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</si>
  <si>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</si>
  <si>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</si>
  <si>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</si>
  <si>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</si>
  <si>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</si>
  <si>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</si>
  <si>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</si>
  <si>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</si>
  <si>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</si>
  <si>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</si>
  <si>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</si>
  <si>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</si>
  <si>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</si>
  <si>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</si>
  <si>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</si>
  <si>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</si>
  <si>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</si>
  <si>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</si>
  <si>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</si>
  <si>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</si>
  <si>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</si>
  <si>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</si>
  <si>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</si>
  <si>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</si>
  <si>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</si>
  <si>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</si>
  <si>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</si>
  <si>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</si>
  <si>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</si>
  <si>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</si>
  <si>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</si>
  <si>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</si>
  <si>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</si>
  <si>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</si>
  <si>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</si>
  <si>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</si>
  <si>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</si>
  <si>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</si>
  <si>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</si>
  <si>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</si>
  <si>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</si>
  <si>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</si>
  <si>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</si>
  <si>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</si>
  <si>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</si>
  <si>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</si>
  <si>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</si>
  <si>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</si>
  <si>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</si>
  <si>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</si>
  <si>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</si>
  <si>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</si>
  <si>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</si>
  <si>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</si>
  <si>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</si>
  <si>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</si>
  <si>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</si>
  <si>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</si>
  <si>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</si>
  <si>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</si>
  <si>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</si>
  <si>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530000210000000040279</t>
  </si>
  <si>
    <t>事业人员支出工资</t>
  </si>
  <si>
    <t>30101</t>
  </si>
  <si>
    <t>基本工资</t>
  </si>
  <si>
    <t>30102</t>
  </si>
  <si>
    <t>津贴补贴</t>
  </si>
  <si>
    <t>30103</t>
  </si>
  <si>
    <t>奖金</t>
  </si>
  <si>
    <t>30107</t>
  </si>
  <si>
    <t>绩效工资</t>
  </si>
  <si>
    <t>530000210000000040280</t>
  </si>
  <si>
    <t>社会保障缴费</t>
  </si>
  <si>
    <t>30108</t>
  </si>
  <si>
    <t>机关事业单位基本养老保险缴费</t>
  </si>
  <si>
    <t>30112</t>
  </si>
  <si>
    <t>其他社会保障缴费</t>
  </si>
  <si>
    <t>30110</t>
  </si>
  <si>
    <t>职工基本医疗保险缴费</t>
  </si>
  <si>
    <t>30111</t>
  </si>
  <si>
    <t>公务员医疗补助缴费</t>
  </si>
  <si>
    <t>530000210000000040282</t>
  </si>
  <si>
    <t>30113</t>
  </si>
  <si>
    <t>530000210000000040285</t>
  </si>
  <si>
    <t>公车购置及运维费</t>
  </si>
  <si>
    <t>30231</t>
  </si>
  <si>
    <t>公务用车运行维护费</t>
  </si>
  <si>
    <t>530000210000000040287</t>
  </si>
  <si>
    <t>30217</t>
  </si>
  <si>
    <t>530000210000000040288</t>
  </si>
  <si>
    <t>工会经费</t>
  </si>
  <si>
    <t>30228</t>
  </si>
  <si>
    <t>530000210000000040289</t>
  </si>
  <si>
    <t>一般公用经费</t>
  </si>
  <si>
    <t>30299</t>
  </si>
  <si>
    <t>其他商品和服务支出</t>
  </si>
  <si>
    <t>30201</t>
  </si>
  <si>
    <t>办公费</t>
  </si>
  <si>
    <t>30202</t>
  </si>
  <si>
    <t>印刷费</t>
  </si>
  <si>
    <t>30204</t>
  </si>
  <si>
    <t>手续费</t>
  </si>
  <si>
    <t>30205</t>
  </si>
  <si>
    <t>水费</t>
  </si>
  <si>
    <t>30206</t>
  </si>
  <si>
    <t>电费</t>
  </si>
  <si>
    <t>30207</t>
  </si>
  <si>
    <t>邮电费</t>
  </si>
  <si>
    <t>30209</t>
  </si>
  <si>
    <t>物业管理费</t>
  </si>
  <si>
    <t>30211</t>
  </si>
  <si>
    <t>差旅费</t>
  </si>
  <si>
    <t>30213</t>
  </si>
  <si>
    <t>维修（护）费</t>
  </si>
  <si>
    <t>30216</t>
  </si>
  <si>
    <t>培训费</t>
  </si>
  <si>
    <t>30226</t>
  </si>
  <si>
    <t>劳务费</t>
  </si>
  <si>
    <t>30227</t>
  </si>
  <si>
    <t>委托业务费</t>
  </si>
  <si>
    <t>30229</t>
  </si>
  <si>
    <t>福利费</t>
  </si>
  <si>
    <t>530000251100003375714</t>
  </si>
  <si>
    <t>云南省寄生虫病防治所虫媒病毒性疾病和寄生虫病对外服务检测项目资金</t>
  </si>
  <si>
    <t>预算05-1表</t>
  </si>
  <si>
    <t>2025年部门项目支出预算表</t>
  </si>
  <si>
    <t>项目分类</t>
  </si>
  <si>
    <t>项目单位</t>
  </si>
  <si>
    <t>本年拨款</t>
  </si>
  <si>
    <t>其中：本次下达</t>
  </si>
  <si>
    <t>2024年产业创新人才项目支持专项经费</t>
  </si>
  <si>
    <t>专项业务类</t>
  </si>
  <si>
    <t>2024年第一批科技创新基地建设专项资金</t>
  </si>
  <si>
    <t>事业发展类</t>
  </si>
  <si>
    <t>30215</t>
  </si>
  <si>
    <t>会议费</t>
  </si>
  <si>
    <t>30218</t>
  </si>
  <si>
    <t>专用材料费</t>
  </si>
  <si>
    <t>2024年第一批科技合作专项资金</t>
  </si>
  <si>
    <t>2024年度云南省卫生健康事业高质量发展三年行动计划项目（第三批）资金</t>
  </si>
  <si>
    <t>31003</t>
  </si>
  <si>
    <t>专用设备购置</t>
  </si>
  <si>
    <t>2025年重大公共卫生疾病防控对外服务检测项目和日常运转保障项目经费</t>
  </si>
  <si>
    <t>其他运转类</t>
  </si>
  <si>
    <t>530000251100003329571</t>
  </si>
  <si>
    <t>其他人员支出</t>
  </si>
  <si>
    <t>民生类</t>
  </si>
  <si>
    <t>530000231100001110117</t>
  </si>
  <si>
    <t>30199</t>
  </si>
  <si>
    <t>其他工资福利支出</t>
  </si>
  <si>
    <t>三年行动计划第二批资金</t>
  </si>
  <si>
    <t>省寄防所重大公共卫生及应急处置专项资金</t>
  </si>
  <si>
    <t>530000200000000004258</t>
  </si>
  <si>
    <t>30212</t>
  </si>
  <si>
    <t>因公出国（境）费用</t>
  </si>
  <si>
    <t>31002</t>
  </si>
  <si>
    <t>办公设备购置</t>
  </si>
  <si>
    <t>提前下达2024年重大传染病防控经费</t>
  </si>
  <si>
    <t>政务信息化运维服务项目补助资金</t>
  </si>
  <si>
    <t>530000251100003895221</t>
  </si>
  <si>
    <t>30214</t>
  </si>
  <si>
    <t>租赁费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</si>
  <si>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</si>
  <si>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</si>
  <si>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</si>
  <si>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</si>
  <si>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</si>
  <si>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</si>
  <si>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</si>
  <si>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</si>
  <si>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</si>
  <si>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</si>
  <si>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</si>
  <si>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</si>
  <si>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维持灵敏的疟疾监测和响应体系，提升防控队伍能力，针对重点地区和重点人群开展重点防控，加强高风险地区联防联控，维持全省无本地病例、防止输入性疟疾引起再传播，持续巩固消除疟疾成果；完成疫情数据管理、分析和报告，完善应急物资配备、开展应急队伍培训/演练，提升队伍应急处置能力，保障突发公共卫生事件、新发再发传染病和各种自然灾害有效处置；组织开展土食源性寄生虫病防治与监测，全省人群土源性线虫病感染率控制在10%以下，控制重点地区食源性寄生虫病疫情暴发；加强登革热等传媒传染病媒介和疾病监测工作，提升全省技术人员防控技术能力，规范和有效开展暴发疫情现场处置，做好全省技术指导和抽检，践行医防结合，提升云南及其周边国家重大热带传染病防控临床救治能力，为更好服务人民群众身体健康奠定坚实基础。</t>
  </si>
  <si>
    <t>产出指标</t>
  </si>
  <si>
    <t>数量指标</t>
  </si>
  <si>
    <t>云南省寄生虫及虫媒病毒性疾病周报期数</t>
  </si>
  <si>
    <t>=</t>
  </si>
  <si>
    <t>50</t>
  </si>
  <si>
    <t>期</t>
  </si>
  <si>
    <t>定量指标</t>
  </si>
  <si>
    <t>反映疫情动态监测周分析工作情况</t>
  </si>
  <si>
    <t>应急队员培训暨演练期数</t>
  </si>
  <si>
    <t>&gt;=</t>
  </si>
  <si>
    <t>反映提升应急队伍应急处置能力情况</t>
  </si>
  <si>
    <t>云南省疟疾网报病例送样镜检复核数</t>
  </si>
  <si>
    <t>100</t>
  </si>
  <si>
    <t>%</t>
  </si>
  <si>
    <t>疟疾网报病例省级参比实验室镜检复核</t>
  </si>
  <si>
    <t>疟疾血检任务完成率</t>
  </si>
  <si>
    <t>90</t>
  </si>
  <si>
    <t>完成率 =实际完成粪检人数/计划完成粪检人数×100%</t>
  </si>
  <si>
    <t>完成登革热媒介与病例监测月度简报</t>
  </si>
  <si>
    <t>12</t>
  </si>
  <si>
    <t>年内由省级根据每月收集的数据和信息，完成12期月度简报。</t>
  </si>
  <si>
    <t>完成登革热重点地区媒介和病例监测技术等质量抽检和指导</t>
  </si>
  <si>
    <t>16</t>
  </si>
  <si>
    <t>次</t>
  </si>
  <si>
    <t>年内完成登革热重点地区媒介和病例监测技术等质量抽检和指导16县次</t>
  </si>
  <si>
    <t>国门医院登革热等热带虫媒传染病诊疗督导</t>
  </si>
  <si>
    <t>年内到临沧、德宏、西双版纳等国门医院就登革热等虫媒传染病的诊疗服务督导</t>
  </si>
  <si>
    <t>举办2025年全省寄生虫病防治技能竞赛培训班</t>
  </si>
  <si>
    <t>1.00</t>
  </si>
  <si>
    <t>举办2025年云南省寄生虫病防治技能竞赛培训班，80人参加，共计10天</t>
  </si>
  <si>
    <t>科研项目-国家级媒介按蚊监测点完成数量</t>
  </si>
  <si>
    <t>个</t>
  </si>
  <si>
    <t>按照《国家媒介按蚊监测点2024年工作方案》的工作要求云南省要求完成3个国家监测点的工作。</t>
  </si>
  <si>
    <t>科研项目-发表论文数</t>
  </si>
  <si>
    <t>10</t>
  </si>
  <si>
    <t>篇</t>
  </si>
  <si>
    <t>完成科研论文10篇</t>
  </si>
  <si>
    <t>质量指标</t>
  </si>
  <si>
    <t>省级疟疾诊断参比实验室两种方法符合疟疾样本符合率</t>
  </si>
  <si>
    <t>95</t>
  </si>
  <si>
    <t>疟疾诊断参比实验室对上送的疟疾病例复核采用镜检和PCR同事复核的符合。符合率=两种方法结果一致数/两种方法同时复核总数*100%</t>
  </si>
  <si>
    <t>疫情处置率</t>
  </si>
  <si>
    <t>年内省级对重点地区发生的突发疫情派员赴现场给予处置技术指导。</t>
  </si>
  <si>
    <t>时效指标</t>
  </si>
  <si>
    <t>分管疫情24小时内上报率</t>
  </si>
  <si>
    <t>反映甲类管理法定传染病2小时内上报、乙类丙类管理法定传染病24小时内上报情况</t>
  </si>
  <si>
    <t>效益指标</t>
  </si>
  <si>
    <t>社会效益</t>
  </si>
  <si>
    <t>维持全省无本地疟疾病例报告</t>
  </si>
  <si>
    <t>0.00</t>
  </si>
  <si>
    <t>例</t>
  </si>
  <si>
    <t>维持全省无本地疟疾病例报告。</t>
  </si>
  <si>
    <t>突发公共卫生事件处置参与率</t>
  </si>
  <si>
    <t>根据项目书及有效处置突发公共卫生事件，保障百姓生命财产安全情况</t>
  </si>
  <si>
    <t>满意度指标</t>
  </si>
  <si>
    <t>服务对象满意度</t>
  </si>
  <si>
    <t>培训对象满意度指标</t>
  </si>
  <si>
    <t>培训班结束时，对培训对象开展满意度调查。了解培训需求，促进培训质量改进和提升。</t>
  </si>
  <si>
    <t>为满足系统正常运行维护，为日常的疟疾、登革热、蠕虫原虫寄生虫病的宣传教育、信息发布等提供权威、准确、及时的平台，开展二级等保测评，并根据二级等保要求需租赁相应承载能力的云主机、云安全日志审计、云下一代防火墙、云主机存储等功能，同时委托一家具有专业运维资质的科技公司，对网站的日常运行开展运维工作，对发现的各种漏洞及时通过补丁解决问题。以便满足系统的正常、安全运转。</t>
  </si>
  <si>
    <t>二级保护评测通过数</t>
  </si>
  <si>
    <t>项</t>
  </si>
  <si>
    <t>通过2项</t>
  </si>
  <si>
    <t>保证单位网络安全运行</t>
  </si>
  <si>
    <t>&lt;=</t>
  </si>
  <si>
    <t>网络被攻击次数</t>
  </si>
  <si>
    <t>受益对象满意度</t>
  </si>
  <si>
    <t>为保障2025年云南省寄生虫病防治所登革热、疟疾及重点寄生虫病防控工作正常开展，确保我所普洱工作地及昆明呈贡工作地的各类实验室设施、设备，如空调、照明、冰箱、实验设备、办公室及安全设备的的正常运行，保障水电的正常供应，为各项防控工作的开展打好基础。</t>
  </si>
  <si>
    <t>保障单位实验室设备、设施正常运转</t>
  </si>
  <si>
    <t>年</t>
  </si>
  <si>
    <t>实验室正常运转一年</t>
  </si>
  <si>
    <t>保障单位防治工作正常开展</t>
  </si>
  <si>
    <t>实验室使用人员满意度</t>
  </si>
  <si>
    <t>2021年全国通过世界卫生组织的消除疟疾认证，但由于新冠疫情影响境外接壤的周边国家或地区疟疾疫情大规模反弹，云南省边境地区由于阳性按蚊跨境传播的风险在接下来一段时间将持续存在，为持续巩固消除疟疾成果，提升防控队伍能力，需聘请劳务派遣人员。</t>
  </si>
  <si>
    <t>单位保障劳务派遣人员人数</t>
  </si>
  <si>
    <t>7</t>
  </si>
  <si>
    <t>人</t>
  </si>
  <si>
    <t>根据单位工作需要保障劳务派遣人员数量</t>
  </si>
  <si>
    <t>单位劳务派遣人员工资发放及时率</t>
  </si>
  <si>
    <t>每月25日前足额发放当月工资</t>
  </si>
  <si>
    <t>部门运转</t>
  </si>
  <si>
    <t>正常运转</t>
  </si>
  <si>
    <t>定性指标</t>
  </si>
  <si>
    <t>劳务派遣人员做好本职工作，为科室正常运转贡献力量</t>
  </si>
  <si>
    <t>劳务派遣人员服务对象的满意度</t>
  </si>
  <si>
    <t>劳务派遣人员年度民主测评结果为合格及以上</t>
  </si>
  <si>
    <t>预算06表</t>
  </si>
  <si>
    <t>2025年部门政府性基金预算支出预算表</t>
  </si>
  <si>
    <t>政府性基金预算支出</t>
  </si>
  <si>
    <t>云南省寄生虫病防治所不涉及部门政府性基金预算支出预算表。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</si>
  <si>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</si>
  <si>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</si>
  <si>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</si>
  <si>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</si>
  <si>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</si>
  <si>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</si>
  <si>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</si>
  <si>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</si>
  <si>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</si>
  <si>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</si>
  <si>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</si>
  <si>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</si>
  <si>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办公椅</t>
  </si>
  <si>
    <t>A05010301 办公椅</t>
  </si>
  <si>
    <t>把</t>
  </si>
  <si>
    <t>处级及以下办公桌</t>
  </si>
  <si>
    <t>A05010201 办公桌</t>
  </si>
  <si>
    <t>张</t>
  </si>
  <si>
    <t>茶水柜</t>
  </si>
  <si>
    <t>A05010505 茶水柜</t>
  </si>
  <si>
    <t>组</t>
  </si>
  <si>
    <t>边境地区热带传染病监测、检测和处置试剂、耗材和药品储备</t>
  </si>
  <si>
    <t>A07026800 非病人用诊断检验、实验用试剂</t>
  </si>
  <si>
    <t>批次</t>
  </si>
  <si>
    <t>虫媒传染病病例监测实验耗材</t>
  </si>
  <si>
    <t>批</t>
  </si>
  <si>
    <t>虫媒传染病病例监测实验试剂</t>
  </si>
  <si>
    <t>盒</t>
  </si>
  <si>
    <t>虫媒传染病病例监测实验试剂耗材</t>
  </si>
  <si>
    <t>高压灭菌效果监测试剂</t>
  </si>
  <si>
    <t>寄生虫抗原/抗体检测试剂盒</t>
  </si>
  <si>
    <t>疟疾现场检测试剂采购</t>
  </si>
  <si>
    <t>套</t>
  </si>
  <si>
    <t>疟疾诊断参比实验室DNA提取试剂</t>
  </si>
  <si>
    <t>疟疾诊断参比实验室PCR试剂</t>
  </si>
  <si>
    <t>疟疾诊断参比实验室Waltman 903蛋白保存卡</t>
  </si>
  <si>
    <t>疟疾诊断参比实验室化学试剂</t>
  </si>
  <si>
    <t>瓶</t>
  </si>
  <si>
    <t>疟疾诊断参比实验室运转耗材</t>
  </si>
  <si>
    <t>疟原虫核酸检测试剂盒</t>
  </si>
  <si>
    <t>低速黑白复印机</t>
  </si>
  <si>
    <t>A02020100 复印机</t>
  </si>
  <si>
    <t>台</t>
  </si>
  <si>
    <t>虫媒传染病现场疫情处置杀虫剂（灭幼剂）</t>
  </si>
  <si>
    <t>A07080106 化学农药</t>
  </si>
  <si>
    <t>千克</t>
  </si>
  <si>
    <t>虫媒传染病现场疫情处置杀虫剂（热雾剂）</t>
  </si>
  <si>
    <t>升</t>
  </si>
  <si>
    <t>虫媒传染病现场疫情处置杀虫剂（滞留剂）</t>
  </si>
  <si>
    <t>应急折叠桌椅</t>
  </si>
  <si>
    <t>A05010000 家具</t>
  </si>
  <si>
    <t>采购抗寄生虫药品</t>
  </si>
  <si>
    <t>A07020500 抗寄生虫病药</t>
  </si>
  <si>
    <t>组合柜</t>
  </si>
  <si>
    <t>A05010599 其他柜类</t>
  </si>
  <si>
    <t>米</t>
  </si>
  <si>
    <t>三人沙发</t>
  </si>
  <si>
    <t>A05010401 三人沙发</t>
  </si>
  <si>
    <t>碎纸机</t>
  </si>
  <si>
    <t>A02021301 碎纸机</t>
  </si>
  <si>
    <t>便携式投影仪</t>
  </si>
  <si>
    <t>A02020200 投影仪</t>
  </si>
  <si>
    <t>单位物业管理费</t>
  </si>
  <si>
    <t>C21040001 物业管理服务</t>
  </si>
  <si>
    <t>云南省寄生虫病防治所实验楼卫生保洁及安全保卫等费用</t>
  </si>
  <si>
    <t>边境地区热带传染病宣教材料开发和制作</t>
  </si>
  <si>
    <t>C23090100 印刷服务</t>
  </si>
  <si>
    <t>本</t>
  </si>
  <si>
    <t>联防联控项目对外宣传和信息交流简讯印刷费</t>
  </si>
  <si>
    <t>印刷疟疾中英文术语手册</t>
  </si>
  <si>
    <t>云南省“虫从口入”科普服务基层活动项目</t>
  </si>
  <si>
    <t>桌前椅</t>
  </si>
  <si>
    <t>A05010302 桌前椅</t>
  </si>
  <si>
    <t>公务用车加油费</t>
  </si>
  <si>
    <t>C23120302 车辆加油、添加燃料服务</t>
  </si>
  <si>
    <t>公务用车维护费</t>
  </si>
  <si>
    <t>C23120300 车辆维修和保养服务</t>
  </si>
  <si>
    <t>公务用车保险费</t>
  </si>
  <si>
    <t>C1804010201 机动车保险服务</t>
  </si>
  <si>
    <t>办公用复印纸采购</t>
  </si>
  <si>
    <t>A05040101 复印纸</t>
  </si>
  <si>
    <t>物业管理服务</t>
  </si>
  <si>
    <t>预算08表</t>
  </si>
  <si>
    <t>2025年部门政府购买服务预算表</t>
  </si>
  <si>
    <t>政府购买服务项目</t>
  </si>
  <si>
    <t>政府购买服务目录</t>
  </si>
  <si>
    <t>云南省寄生虫病防治所不涉及部门政府购买服务预算表。</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</si>
  <si>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</si>
  <si>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</si>
  <si>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</si>
  <si>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</si>
  <si>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</si>
  <si>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</si>
  <si>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</si>
  <si>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</si>
  <si>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</si>
  <si>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</si>
  <si>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</si>
  <si>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</si>
  <si>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</si>
  <si>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</si>
  <si>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</si>
  <si>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</si>
  <si>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</si>
  <si>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</si>
  <si>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</si>
  <si>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</si>
  <si>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</si>
  <si>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</si>
  <si>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</si>
  <si>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</si>
  <si>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云南省寄生虫病防治所不涉及省对下转移支付预算表。</t>
  </si>
  <si>
    <t>预算09-2表</t>
  </si>
  <si>
    <t>2025年省对下转移支付绩效目标表</t>
  </si>
  <si>
    <t>云南省寄生虫病防治所不涉及省对下转移支付绩效目标表。</t>
  </si>
  <si>
    <t>预算10表</t>
  </si>
  <si>
    <t>2025年新增资产配置表</t>
  </si>
  <si>
    <t>资产类别</t>
  </si>
  <si>
    <t>资产分类代码.名称</t>
  </si>
  <si>
    <t>资产名称</t>
  </si>
  <si>
    <t>计量单位</t>
  </si>
  <si>
    <t>财政部门批复数（元）</t>
  </si>
  <si>
    <t>单价</t>
  </si>
  <si>
    <t>金额</t>
  </si>
  <si>
    <t>8</t>
  </si>
  <si>
    <t>设备</t>
  </si>
  <si>
    <t>A02010107 图形工作站</t>
  </si>
  <si>
    <t>移动图形工作站</t>
  </si>
  <si>
    <t>A02010508 移动存储设备</t>
  </si>
  <si>
    <t>固态移动硬盘</t>
  </si>
  <si>
    <t>实验室数据、图像存储移动介质</t>
  </si>
  <si>
    <t>A02010599 其他存储设备</t>
  </si>
  <si>
    <t>固态硬盘</t>
  </si>
  <si>
    <t>携式投影仪</t>
  </si>
  <si>
    <t>A02053300 电动及小型台式工具</t>
  </si>
  <si>
    <t>消杀器械电动喷雾器</t>
  </si>
  <si>
    <t>A02061599 其他电源设备</t>
  </si>
  <si>
    <t>现场媒介调查等设备所需移动电源</t>
  </si>
  <si>
    <t>A02120700 电离辐射计量标准器具</t>
  </si>
  <si>
    <t>紫外辐照计</t>
  </si>
  <si>
    <t>A02323500 医疗设备零部件</t>
  </si>
  <si>
    <t>电脑三恒多用电泳仪电源</t>
  </si>
  <si>
    <t>A02329900 其他医疗设备</t>
  </si>
  <si>
    <t>琼脂糖水平电泳仪</t>
  </si>
  <si>
    <t>家具和用品</t>
  </si>
  <si>
    <t>A05010203 教学、实验用桌</t>
  </si>
  <si>
    <t>细胞培养室实验台面</t>
  </si>
  <si>
    <t>一般人员办公椅</t>
  </si>
  <si>
    <t>正处级办公椅</t>
  </si>
  <si>
    <t>正科级办公椅</t>
  </si>
  <si>
    <t>A05019900 其他家具</t>
  </si>
  <si>
    <t>预算11表</t>
  </si>
  <si>
    <t>2025年中央转移支付补助项目支出预算表</t>
  </si>
  <si>
    <t>上级补助</t>
  </si>
  <si>
    <t>提前下达2025年医疗服务与保障能力提升（医疗卫生机构能力建设、卫生健康人才培养）补助资金</t>
  </si>
  <si>
    <t>提前下达2025年重大公共卫生服务补助资金</t>
  </si>
  <si>
    <t>预算12表</t>
  </si>
  <si>
    <t>2025年部门项目支出中期规划预算表</t>
  </si>
  <si>
    <t>项目级次</t>
  </si>
  <si>
    <t>2025年</t>
  </si>
  <si>
    <t>2026年</t>
  </si>
  <si>
    <t>2027年</t>
  </si>
  <si>
    <t>229 其他运转类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</si>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</sst>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1">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0" applyFont="1" applyAlignment="1">
      <alignment horizontal="left" vertical="center" wrapText="1" indent="1"/>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B27" sqref="B27"/>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96" t="s">
        <v>0</v>
      </c>
    </row>
    <row r="2" ht="36" customHeight="1" spans="1:4">
      <c r="A2" s="42" t="s">
        <v>1</v>
      </c>
      <c r="B2" s="163"/>
      <c r="C2" s="163"/>
      <c r="D2" s="163"/>
    </row>
    <row r="3" ht="21" customHeight="1" spans="1:4">
      <c r="A3" s="88" t="str">
        <f>"单位名称："&amp;"云南省寄生虫病防治所"</f>
        <v>单位名称：云南省寄生虫病防治所</v>
      </c>
      <c r="B3" s="129"/>
      <c r="C3" s="129"/>
      <c r="D3" s="95"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0" t="s">
        <v>8</v>
      </c>
      <c r="B7" s="116">
        <v>20943895.55</v>
      </c>
      <c r="C7" s="23" t="str">
        <f>"一"&amp;"、"&amp;"科学技术支出"</f>
        <v>一、科学技术支出</v>
      </c>
      <c r="D7" s="116">
        <v>350414.09</v>
      </c>
    </row>
    <row r="8" ht="25.4" customHeight="1" spans="1:4">
      <c r="A8" s="140" t="s">
        <v>9</v>
      </c>
      <c r="B8" s="116"/>
      <c r="C8" s="23" t="str">
        <f>"二"&amp;"、"&amp;"社会保障和就业支出"</f>
        <v>二、社会保障和就业支出</v>
      </c>
      <c r="D8" s="116">
        <v>1563233.53</v>
      </c>
    </row>
    <row r="9" ht="25.4" customHeight="1" spans="1:4">
      <c r="A9" s="140" t="s">
        <v>10</v>
      </c>
      <c r="B9" s="116"/>
      <c r="C9" s="23" t="str">
        <f>"三"&amp;"、"&amp;"卫生健康支出"</f>
        <v>三、卫生健康支出</v>
      </c>
      <c r="D9" s="116">
        <v>26803460.87</v>
      </c>
    </row>
    <row r="10" ht="25.4" customHeight="1" spans="1:4">
      <c r="A10" s="140" t="s">
        <v>11</v>
      </c>
      <c r="B10" s="87"/>
      <c r="C10" s="23" t="str">
        <f>"四"&amp;"、"&amp;"住房保障支出"</f>
        <v>四、住房保障支出</v>
      </c>
      <c r="D10" s="116">
        <v>1065090.56</v>
      </c>
    </row>
    <row r="11" ht="25.4" customHeight="1" spans="1:4">
      <c r="A11" s="140" t="s">
        <v>12</v>
      </c>
      <c r="B11" s="116">
        <v>2492000</v>
      </c>
      <c r="C11" s="23"/>
      <c r="D11" s="116"/>
    </row>
    <row r="12" ht="25.4" customHeight="1" spans="1:4">
      <c r="A12" s="140" t="s">
        <v>13</v>
      </c>
      <c r="B12" s="87"/>
      <c r="C12" s="23"/>
      <c r="D12" s="116"/>
    </row>
    <row r="13" ht="25.4" customHeight="1" spans="1:4">
      <c r="A13" s="140" t="s">
        <v>14</v>
      </c>
      <c r="B13" s="87"/>
      <c r="C13" s="23"/>
      <c r="D13" s="116"/>
    </row>
    <row r="14" ht="25.4" customHeight="1" spans="1:4">
      <c r="A14" s="140" t="s">
        <v>15</v>
      </c>
      <c r="B14" s="87"/>
      <c r="C14" s="23"/>
      <c r="D14" s="116"/>
    </row>
    <row r="15" ht="25.4" customHeight="1" spans="1:4">
      <c r="A15" s="164" t="s">
        <v>16</v>
      </c>
      <c r="B15" s="87"/>
      <c r="C15" s="23"/>
      <c r="D15" s="116"/>
    </row>
    <row r="16" ht="25.4" customHeight="1" spans="1:4">
      <c r="A16" s="164" t="s">
        <v>17</v>
      </c>
      <c r="B16" s="116">
        <v>2492000</v>
      </c>
      <c r="C16" s="23"/>
      <c r="D16" s="116"/>
    </row>
    <row r="17" ht="25.4" customHeight="1" spans="1:4">
      <c r="A17" s="165" t="s">
        <v>18</v>
      </c>
      <c r="B17" s="136">
        <v>23435895.55</v>
      </c>
      <c r="C17" s="137" t="s">
        <v>19</v>
      </c>
      <c r="D17" s="136">
        <v>29782199.05</v>
      </c>
    </row>
    <row r="18" ht="25.4" customHeight="1" spans="1:4">
      <c r="A18" s="166" t="s">
        <v>20</v>
      </c>
      <c r="B18" s="136">
        <v>6454303.5</v>
      </c>
      <c r="C18" s="167" t="s">
        <v>21</v>
      </c>
      <c r="D18" s="168">
        <v>108000</v>
      </c>
    </row>
    <row r="19" ht="25.4" customHeight="1" spans="1:4">
      <c r="A19" s="169" t="s">
        <v>22</v>
      </c>
      <c r="B19" s="116">
        <v>3010303.5</v>
      </c>
      <c r="C19" s="138" t="s">
        <v>22</v>
      </c>
      <c r="D19" s="87"/>
    </row>
    <row r="20" ht="25.4" customHeight="1" spans="1:4">
      <c r="A20" s="169" t="s">
        <v>23</v>
      </c>
      <c r="B20" s="116">
        <v>3444000</v>
      </c>
      <c r="C20" s="138" t="s">
        <v>24</v>
      </c>
      <c r="D20" s="87">
        <v>108000</v>
      </c>
    </row>
    <row r="21" ht="25.4" customHeight="1" spans="1:4">
      <c r="A21" s="170" t="s">
        <v>25</v>
      </c>
      <c r="B21" s="136">
        <v>29890199.05</v>
      </c>
      <c r="C21" s="137" t="s">
        <v>26</v>
      </c>
      <c r="D21" s="132">
        <v>29890199.05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B28" sqref="B28"/>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52" t="s">
        <v>351</v>
      </c>
    </row>
    <row r="2" ht="28.5" customHeight="1" spans="1:6">
      <c r="A2" s="27" t="s">
        <v>352</v>
      </c>
      <c r="B2" s="27"/>
      <c r="C2" s="27"/>
      <c r="D2" s="27"/>
      <c r="E2" s="27"/>
      <c r="F2" s="27"/>
    </row>
    <row r="3" ht="15" customHeight="1" spans="1:6">
      <c r="A3" s="97" t="str">
        <f>"单位名称："&amp;"云南省寄生虫病防治所"</f>
        <v>单位名称：云南省寄生虫病防治所</v>
      </c>
      <c r="B3" s="98"/>
      <c r="C3" s="98"/>
      <c r="D3" s="55"/>
      <c r="E3" s="55"/>
      <c r="F3" s="99" t="s">
        <v>2</v>
      </c>
    </row>
    <row r="4" ht="18.75" customHeight="1" spans="1:6">
      <c r="A4" s="9" t="s">
        <v>137</v>
      </c>
      <c r="B4" s="9" t="s">
        <v>49</v>
      </c>
      <c r="C4" s="9" t="s">
        <v>50</v>
      </c>
      <c r="D4" s="15" t="s">
        <v>353</v>
      </c>
      <c r="E4" s="59"/>
      <c r="F4" s="59"/>
    </row>
    <row r="5" ht="30" customHeight="1" spans="1:6">
      <c r="A5" s="18"/>
      <c r="B5" s="18"/>
      <c r="C5" s="18"/>
      <c r="D5" s="15" t="s">
        <v>31</v>
      </c>
      <c r="E5" s="59" t="s">
        <v>58</v>
      </c>
      <c r="F5" s="59" t="s">
        <v>59</v>
      </c>
    </row>
    <row r="6" ht="16.5" customHeight="1" spans="1:6">
      <c r="A6" s="59">
        <v>1</v>
      </c>
      <c r="B6" s="59">
        <v>2</v>
      </c>
      <c r="C6" s="59">
        <v>3</v>
      </c>
      <c r="D6" s="59">
        <v>4</v>
      </c>
      <c r="E6" s="59">
        <v>5</v>
      </c>
      <c r="F6" s="59">
        <v>6</v>
      </c>
    </row>
    <row r="7" ht="20.25" customHeight="1" spans="1:6">
      <c r="A7" s="29"/>
      <c r="B7" s="29"/>
      <c r="C7" s="29"/>
      <c r="D7" s="22"/>
      <c r="E7" s="22"/>
      <c r="F7" s="22"/>
    </row>
    <row r="8" ht="17.25" customHeight="1" spans="1:6">
      <c r="A8" s="100" t="s">
        <v>103</v>
      </c>
      <c r="B8" s="101"/>
      <c r="C8" s="101" t="s">
        <v>103</v>
      </c>
      <c r="D8" s="22"/>
      <c r="E8" s="22"/>
      <c r="F8" s="22"/>
    </row>
    <row r="9" customHeight="1" spans="1:1">
      <c r="A9" t="s">
        <v>354</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49"/>
  <sheetViews>
    <sheetView showZeros="0" topLeftCell="A28" workbookViewId="0">
      <selection activeCell="A15" sqref="A15"/>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5:17">
      <c r="O1" s="51"/>
      <c r="P1" s="51"/>
      <c r="Q1" s="95" t="s">
        <v>355</v>
      </c>
    </row>
    <row r="2" ht="27.75" customHeight="1" spans="1:17">
      <c r="A2" s="53" t="s">
        <v>356</v>
      </c>
      <c r="B2" s="27"/>
      <c r="C2" s="27"/>
      <c r="D2" s="27"/>
      <c r="E2" s="27"/>
      <c r="F2" s="27"/>
      <c r="G2" s="27"/>
      <c r="H2" s="27"/>
      <c r="I2" s="27"/>
      <c r="J2" s="27"/>
      <c r="K2" s="43"/>
      <c r="L2" s="27"/>
      <c r="M2" s="27"/>
      <c r="N2" s="27"/>
      <c r="O2" s="43"/>
      <c r="P2" s="43"/>
      <c r="Q2" s="27"/>
    </row>
    <row r="3" ht="18.75" customHeight="1" spans="1:17">
      <c r="A3" s="88" t="str">
        <f>"单位名称："&amp;"云南省寄生虫病防治所"</f>
        <v>单位名称：云南省寄生虫病防治所</v>
      </c>
      <c r="B3" s="6"/>
      <c r="C3" s="6"/>
      <c r="D3" s="6"/>
      <c r="E3" s="6"/>
      <c r="F3" s="6"/>
      <c r="G3" s="6"/>
      <c r="H3" s="6"/>
      <c r="I3" s="6"/>
      <c r="J3" s="6"/>
      <c r="O3" s="60"/>
      <c r="P3" s="60"/>
      <c r="Q3" s="96" t="s">
        <v>128</v>
      </c>
    </row>
    <row r="4" ht="15.75" customHeight="1" spans="1:17">
      <c r="A4" s="9" t="s">
        <v>357</v>
      </c>
      <c r="B4" s="64" t="s">
        <v>358</v>
      </c>
      <c r="C4" s="64" t="s">
        <v>359</v>
      </c>
      <c r="D4" s="64" t="s">
        <v>360</v>
      </c>
      <c r="E4" s="64" t="s">
        <v>361</v>
      </c>
      <c r="F4" s="64" t="s">
        <v>362</v>
      </c>
      <c r="G4" s="65" t="s">
        <v>144</v>
      </c>
      <c r="H4" s="65"/>
      <c r="I4" s="65"/>
      <c r="J4" s="65"/>
      <c r="K4" s="66"/>
      <c r="L4" s="65"/>
      <c r="M4" s="65"/>
      <c r="N4" s="65"/>
      <c r="O4" s="81"/>
      <c r="P4" s="66"/>
      <c r="Q4" s="82"/>
    </row>
    <row r="5" ht="17.25" customHeight="1" spans="1:17">
      <c r="A5" s="14"/>
      <c r="B5" s="67"/>
      <c r="C5" s="67"/>
      <c r="D5" s="67"/>
      <c r="E5" s="67"/>
      <c r="F5" s="67"/>
      <c r="G5" s="67" t="s">
        <v>31</v>
      </c>
      <c r="H5" s="67" t="s">
        <v>34</v>
      </c>
      <c r="I5" s="67" t="s">
        <v>363</v>
      </c>
      <c r="J5" s="67" t="s">
        <v>364</v>
      </c>
      <c r="K5" s="68" t="s">
        <v>365</v>
      </c>
      <c r="L5" s="83" t="s">
        <v>366</v>
      </c>
      <c r="M5" s="83"/>
      <c r="N5" s="83"/>
      <c r="O5" s="84"/>
      <c r="P5" s="85"/>
      <c r="Q5" s="69"/>
    </row>
    <row r="6" ht="54" customHeight="1" spans="1:17">
      <c r="A6" s="17"/>
      <c r="B6" s="69"/>
      <c r="C6" s="69"/>
      <c r="D6" s="69"/>
      <c r="E6" s="69"/>
      <c r="F6" s="69"/>
      <c r="G6" s="69"/>
      <c r="H6" s="69" t="s">
        <v>33</v>
      </c>
      <c r="I6" s="69"/>
      <c r="J6" s="69"/>
      <c r="K6" s="70"/>
      <c r="L6" s="69" t="s">
        <v>33</v>
      </c>
      <c r="M6" s="69" t="s">
        <v>44</v>
      </c>
      <c r="N6" s="69" t="s">
        <v>151</v>
      </c>
      <c r="O6" s="86" t="s">
        <v>40</v>
      </c>
      <c r="P6" s="70" t="s">
        <v>41</v>
      </c>
      <c r="Q6" s="69" t="s">
        <v>42</v>
      </c>
    </row>
    <row r="7" ht="15" customHeight="1" spans="1:17">
      <c r="A7" s="18">
        <v>1</v>
      </c>
      <c r="B7" s="89">
        <v>2</v>
      </c>
      <c r="C7" s="89">
        <v>3</v>
      </c>
      <c r="D7" s="89">
        <v>4</v>
      </c>
      <c r="E7" s="89">
        <v>5</v>
      </c>
      <c r="F7" s="89">
        <v>6</v>
      </c>
      <c r="G7" s="90">
        <v>7</v>
      </c>
      <c r="H7" s="90">
        <v>8</v>
      </c>
      <c r="I7" s="90">
        <v>9</v>
      </c>
      <c r="J7" s="90">
        <v>10</v>
      </c>
      <c r="K7" s="90">
        <v>11</v>
      </c>
      <c r="L7" s="90">
        <v>12</v>
      </c>
      <c r="M7" s="90">
        <v>13</v>
      </c>
      <c r="N7" s="90">
        <v>14</v>
      </c>
      <c r="O7" s="90">
        <v>15</v>
      </c>
      <c r="P7" s="90">
        <v>16</v>
      </c>
      <c r="Q7" s="90">
        <v>17</v>
      </c>
    </row>
    <row r="8" ht="21" customHeight="1" spans="1:17">
      <c r="A8" s="71" t="s">
        <v>46</v>
      </c>
      <c r="B8" s="72"/>
      <c r="C8" s="72"/>
      <c r="D8" s="72"/>
      <c r="E8" s="91"/>
      <c r="F8" s="22">
        <v>2020560</v>
      </c>
      <c r="G8" s="22">
        <v>2255260</v>
      </c>
      <c r="H8" s="22">
        <v>1849260</v>
      </c>
      <c r="I8" s="22"/>
      <c r="J8" s="22"/>
      <c r="K8" s="22"/>
      <c r="L8" s="22">
        <v>406000</v>
      </c>
      <c r="M8" s="22"/>
      <c r="N8" s="22"/>
      <c r="O8" s="22"/>
      <c r="P8" s="22"/>
      <c r="Q8" s="22">
        <v>406000</v>
      </c>
    </row>
    <row r="9" ht="21" customHeight="1" spans="1:17">
      <c r="A9" s="92" t="s">
        <v>242</v>
      </c>
      <c r="B9" s="72" t="s">
        <v>367</v>
      </c>
      <c r="C9" s="72" t="s">
        <v>368</v>
      </c>
      <c r="D9" s="93" t="s">
        <v>369</v>
      </c>
      <c r="E9" s="94">
        <v>63</v>
      </c>
      <c r="F9" s="22">
        <v>50400</v>
      </c>
      <c r="G9" s="22">
        <v>50400</v>
      </c>
      <c r="H9" s="22">
        <v>50400</v>
      </c>
      <c r="I9" s="22"/>
      <c r="J9" s="22"/>
      <c r="K9" s="22"/>
      <c r="L9" s="22"/>
      <c r="M9" s="22"/>
      <c r="N9" s="22"/>
      <c r="O9" s="22"/>
      <c r="P9" s="22"/>
      <c r="Q9" s="22"/>
    </row>
    <row r="10" ht="21" customHeight="1" spans="1:17">
      <c r="A10" s="92" t="s">
        <v>242</v>
      </c>
      <c r="B10" s="72" t="s">
        <v>370</v>
      </c>
      <c r="C10" s="72" t="s">
        <v>371</v>
      </c>
      <c r="D10" s="93" t="s">
        <v>372</v>
      </c>
      <c r="E10" s="94">
        <v>2</v>
      </c>
      <c r="F10" s="22">
        <v>5000</v>
      </c>
      <c r="G10" s="22">
        <v>5000</v>
      </c>
      <c r="H10" s="22">
        <v>5000</v>
      </c>
      <c r="I10" s="22"/>
      <c r="J10" s="22"/>
      <c r="K10" s="22"/>
      <c r="L10" s="22"/>
      <c r="M10" s="22"/>
      <c r="N10" s="22"/>
      <c r="O10" s="22"/>
      <c r="P10" s="22"/>
      <c r="Q10" s="22"/>
    </row>
    <row r="11" ht="21" customHeight="1" spans="1:17">
      <c r="A11" s="92" t="s">
        <v>242</v>
      </c>
      <c r="B11" s="72" t="s">
        <v>373</v>
      </c>
      <c r="C11" s="72" t="s">
        <v>374</v>
      </c>
      <c r="D11" s="93" t="s">
        <v>375</v>
      </c>
      <c r="E11" s="94">
        <v>5</v>
      </c>
      <c r="F11" s="22">
        <v>5600</v>
      </c>
      <c r="G11" s="22">
        <v>5600</v>
      </c>
      <c r="H11" s="22">
        <v>5600</v>
      </c>
      <c r="I11" s="22"/>
      <c r="J11" s="22"/>
      <c r="K11" s="22"/>
      <c r="L11" s="22"/>
      <c r="M11" s="22"/>
      <c r="N11" s="22"/>
      <c r="O11" s="22"/>
      <c r="P11" s="22"/>
      <c r="Q11" s="22"/>
    </row>
    <row r="12" ht="21" customHeight="1" spans="1:17">
      <c r="A12" s="92" t="s">
        <v>242</v>
      </c>
      <c r="B12" s="72" t="s">
        <v>376</v>
      </c>
      <c r="C12" s="72" t="s">
        <v>377</v>
      </c>
      <c r="D12" s="93" t="s">
        <v>378</v>
      </c>
      <c r="E12" s="94">
        <v>4</v>
      </c>
      <c r="F12" s="22">
        <v>200000</v>
      </c>
      <c r="G12" s="22">
        <v>200000</v>
      </c>
      <c r="H12" s="22">
        <v>200000</v>
      </c>
      <c r="I12" s="22"/>
      <c r="J12" s="22"/>
      <c r="K12" s="22"/>
      <c r="L12" s="22"/>
      <c r="M12" s="22"/>
      <c r="N12" s="22"/>
      <c r="O12" s="22"/>
      <c r="P12" s="22"/>
      <c r="Q12" s="22"/>
    </row>
    <row r="13" ht="21" customHeight="1" spans="1:17">
      <c r="A13" s="92" t="s">
        <v>242</v>
      </c>
      <c r="B13" s="72" t="s">
        <v>379</v>
      </c>
      <c r="C13" s="72" t="s">
        <v>377</v>
      </c>
      <c r="D13" s="93" t="s">
        <v>380</v>
      </c>
      <c r="E13" s="94">
        <v>1</v>
      </c>
      <c r="F13" s="22">
        <v>20000</v>
      </c>
      <c r="G13" s="22">
        <v>20000</v>
      </c>
      <c r="H13" s="22">
        <v>20000</v>
      </c>
      <c r="I13" s="22"/>
      <c r="J13" s="22"/>
      <c r="K13" s="22"/>
      <c r="L13" s="22"/>
      <c r="M13" s="22"/>
      <c r="N13" s="22"/>
      <c r="O13" s="22"/>
      <c r="P13" s="22"/>
      <c r="Q13" s="22"/>
    </row>
    <row r="14" ht="21" customHeight="1" spans="1:17">
      <c r="A14" s="92" t="s">
        <v>242</v>
      </c>
      <c r="B14" s="72" t="s">
        <v>381</v>
      </c>
      <c r="C14" s="72" t="s">
        <v>377</v>
      </c>
      <c r="D14" s="93" t="s">
        <v>382</v>
      </c>
      <c r="E14" s="94">
        <v>55</v>
      </c>
      <c r="F14" s="22">
        <v>264000</v>
      </c>
      <c r="G14" s="22">
        <v>264000</v>
      </c>
      <c r="H14" s="22">
        <v>264000</v>
      </c>
      <c r="I14" s="22"/>
      <c r="J14" s="22"/>
      <c r="K14" s="22"/>
      <c r="L14" s="22"/>
      <c r="M14" s="22"/>
      <c r="N14" s="22"/>
      <c r="O14" s="22"/>
      <c r="P14" s="22"/>
      <c r="Q14" s="22"/>
    </row>
    <row r="15" ht="21" customHeight="1" spans="1:17">
      <c r="A15" s="92" t="s">
        <v>242</v>
      </c>
      <c r="B15" s="72" t="s">
        <v>383</v>
      </c>
      <c r="C15" s="72" t="s">
        <v>377</v>
      </c>
      <c r="D15" s="93" t="s">
        <v>380</v>
      </c>
      <c r="E15" s="94">
        <v>1</v>
      </c>
      <c r="F15" s="22">
        <v>26000</v>
      </c>
      <c r="G15" s="22">
        <v>26000</v>
      </c>
      <c r="H15" s="22">
        <v>26000</v>
      </c>
      <c r="I15" s="22"/>
      <c r="J15" s="22"/>
      <c r="K15" s="22"/>
      <c r="L15" s="22"/>
      <c r="M15" s="22"/>
      <c r="N15" s="22"/>
      <c r="O15" s="22"/>
      <c r="P15" s="22"/>
      <c r="Q15" s="22"/>
    </row>
    <row r="16" ht="21" customHeight="1" spans="1:17">
      <c r="A16" s="92" t="s">
        <v>242</v>
      </c>
      <c r="B16" s="72" t="s">
        <v>384</v>
      </c>
      <c r="C16" s="72" t="s">
        <v>377</v>
      </c>
      <c r="D16" s="93" t="s">
        <v>382</v>
      </c>
      <c r="E16" s="94">
        <v>5</v>
      </c>
      <c r="F16" s="22">
        <v>410</v>
      </c>
      <c r="G16" s="22">
        <v>410</v>
      </c>
      <c r="H16" s="22">
        <v>410</v>
      </c>
      <c r="I16" s="22"/>
      <c r="J16" s="22"/>
      <c r="K16" s="22"/>
      <c r="L16" s="22"/>
      <c r="M16" s="22"/>
      <c r="N16" s="22"/>
      <c r="O16" s="22"/>
      <c r="P16" s="22"/>
      <c r="Q16" s="22"/>
    </row>
    <row r="17" ht="21" customHeight="1" spans="1:17">
      <c r="A17" s="92" t="s">
        <v>242</v>
      </c>
      <c r="B17" s="72" t="s">
        <v>385</v>
      </c>
      <c r="C17" s="72" t="s">
        <v>377</v>
      </c>
      <c r="D17" s="93" t="s">
        <v>382</v>
      </c>
      <c r="E17" s="94">
        <v>10</v>
      </c>
      <c r="F17" s="22">
        <v>15000</v>
      </c>
      <c r="G17" s="22">
        <v>15000</v>
      </c>
      <c r="H17" s="22">
        <v>15000</v>
      </c>
      <c r="I17" s="22"/>
      <c r="J17" s="22"/>
      <c r="K17" s="22"/>
      <c r="L17" s="22"/>
      <c r="M17" s="22"/>
      <c r="N17" s="22"/>
      <c r="O17" s="22"/>
      <c r="P17" s="22"/>
      <c r="Q17" s="22"/>
    </row>
    <row r="18" ht="21" customHeight="1" spans="1:17">
      <c r="A18" s="92" t="s">
        <v>242</v>
      </c>
      <c r="B18" s="72" t="s">
        <v>386</v>
      </c>
      <c r="C18" s="72" t="s">
        <v>377</v>
      </c>
      <c r="D18" s="93" t="s">
        <v>387</v>
      </c>
      <c r="E18" s="94">
        <v>10</v>
      </c>
      <c r="F18" s="22">
        <v>98200</v>
      </c>
      <c r="G18" s="22">
        <v>98200</v>
      </c>
      <c r="H18" s="22">
        <v>98200</v>
      </c>
      <c r="I18" s="22"/>
      <c r="J18" s="22"/>
      <c r="K18" s="22"/>
      <c r="L18" s="22"/>
      <c r="M18" s="22"/>
      <c r="N18" s="22"/>
      <c r="O18" s="22"/>
      <c r="P18" s="22"/>
      <c r="Q18" s="22"/>
    </row>
    <row r="19" ht="21" customHeight="1" spans="1:17">
      <c r="A19" s="92" t="s">
        <v>242</v>
      </c>
      <c r="B19" s="72" t="s">
        <v>388</v>
      </c>
      <c r="C19" s="72" t="s">
        <v>377</v>
      </c>
      <c r="D19" s="93" t="s">
        <v>382</v>
      </c>
      <c r="E19" s="94">
        <v>10</v>
      </c>
      <c r="F19" s="22">
        <v>15500</v>
      </c>
      <c r="G19" s="22">
        <v>15500</v>
      </c>
      <c r="H19" s="22">
        <v>15500</v>
      </c>
      <c r="I19" s="22"/>
      <c r="J19" s="22"/>
      <c r="K19" s="22"/>
      <c r="L19" s="22"/>
      <c r="M19" s="22"/>
      <c r="N19" s="22"/>
      <c r="O19" s="22"/>
      <c r="P19" s="22"/>
      <c r="Q19" s="22"/>
    </row>
    <row r="20" ht="21" customHeight="1" spans="1:17">
      <c r="A20" s="92" t="s">
        <v>242</v>
      </c>
      <c r="B20" s="72" t="s">
        <v>389</v>
      </c>
      <c r="C20" s="72" t="s">
        <v>377</v>
      </c>
      <c r="D20" s="93" t="s">
        <v>387</v>
      </c>
      <c r="E20" s="94">
        <v>10</v>
      </c>
      <c r="F20" s="22">
        <v>17910</v>
      </c>
      <c r="G20" s="22">
        <v>17910</v>
      </c>
      <c r="H20" s="22">
        <v>17910</v>
      </c>
      <c r="I20" s="22"/>
      <c r="J20" s="22"/>
      <c r="K20" s="22"/>
      <c r="L20" s="22"/>
      <c r="M20" s="22"/>
      <c r="N20" s="22"/>
      <c r="O20" s="22"/>
      <c r="P20" s="22"/>
      <c r="Q20" s="22"/>
    </row>
    <row r="21" ht="21" customHeight="1" spans="1:17">
      <c r="A21" s="92" t="s">
        <v>242</v>
      </c>
      <c r="B21" s="72" t="s">
        <v>390</v>
      </c>
      <c r="C21" s="72" t="s">
        <v>377</v>
      </c>
      <c r="D21" s="93" t="s">
        <v>382</v>
      </c>
      <c r="E21" s="94">
        <v>10</v>
      </c>
      <c r="F21" s="22">
        <v>16000</v>
      </c>
      <c r="G21" s="22">
        <v>16000</v>
      </c>
      <c r="H21" s="22">
        <v>16000</v>
      </c>
      <c r="I21" s="22"/>
      <c r="J21" s="22"/>
      <c r="K21" s="22"/>
      <c r="L21" s="22"/>
      <c r="M21" s="22"/>
      <c r="N21" s="22"/>
      <c r="O21" s="22"/>
      <c r="P21" s="22"/>
      <c r="Q21" s="22"/>
    </row>
    <row r="22" ht="21" customHeight="1" spans="1:17">
      <c r="A22" s="92" t="s">
        <v>242</v>
      </c>
      <c r="B22" s="72" t="s">
        <v>391</v>
      </c>
      <c r="C22" s="72" t="s">
        <v>377</v>
      </c>
      <c r="D22" s="93" t="s">
        <v>392</v>
      </c>
      <c r="E22" s="94">
        <v>23</v>
      </c>
      <c r="F22" s="22">
        <v>2300</v>
      </c>
      <c r="G22" s="22">
        <v>2300</v>
      </c>
      <c r="H22" s="22">
        <v>2300</v>
      </c>
      <c r="I22" s="22"/>
      <c r="J22" s="22"/>
      <c r="K22" s="22"/>
      <c r="L22" s="22"/>
      <c r="M22" s="22"/>
      <c r="N22" s="22"/>
      <c r="O22" s="22"/>
      <c r="P22" s="22"/>
      <c r="Q22" s="22"/>
    </row>
    <row r="23" ht="21" customHeight="1" spans="1:17">
      <c r="A23" s="92" t="s">
        <v>242</v>
      </c>
      <c r="B23" s="72" t="s">
        <v>393</v>
      </c>
      <c r="C23" s="72" t="s">
        <v>377</v>
      </c>
      <c r="D23" s="93" t="s">
        <v>375</v>
      </c>
      <c r="E23" s="94">
        <v>1</v>
      </c>
      <c r="F23" s="22">
        <v>14350</v>
      </c>
      <c r="G23" s="22">
        <v>14350</v>
      </c>
      <c r="H23" s="22">
        <v>14350</v>
      </c>
      <c r="I23" s="22"/>
      <c r="J23" s="22"/>
      <c r="K23" s="22"/>
      <c r="L23" s="22"/>
      <c r="M23" s="22"/>
      <c r="N23" s="22"/>
      <c r="O23" s="22"/>
      <c r="P23" s="22"/>
      <c r="Q23" s="22"/>
    </row>
    <row r="24" ht="21" customHeight="1" spans="1:17">
      <c r="A24" s="92" t="s">
        <v>242</v>
      </c>
      <c r="B24" s="72" t="s">
        <v>394</v>
      </c>
      <c r="C24" s="72" t="s">
        <v>377</v>
      </c>
      <c r="D24" s="93" t="s">
        <v>382</v>
      </c>
      <c r="E24" s="94">
        <v>5</v>
      </c>
      <c r="F24" s="22">
        <v>14090</v>
      </c>
      <c r="G24" s="22">
        <v>14090</v>
      </c>
      <c r="H24" s="22">
        <v>14090</v>
      </c>
      <c r="I24" s="22"/>
      <c r="J24" s="22"/>
      <c r="K24" s="22"/>
      <c r="L24" s="22"/>
      <c r="M24" s="22"/>
      <c r="N24" s="22"/>
      <c r="O24" s="22"/>
      <c r="P24" s="22"/>
      <c r="Q24" s="22"/>
    </row>
    <row r="25" ht="21" customHeight="1" spans="1:17">
      <c r="A25" s="92" t="s">
        <v>242</v>
      </c>
      <c r="B25" s="72" t="s">
        <v>395</v>
      </c>
      <c r="C25" s="72" t="s">
        <v>396</v>
      </c>
      <c r="D25" s="93" t="s">
        <v>397</v>
      </c>
      <c r="E25" s="94">
        <v>1</v>
      </c>
      <c r="F25" s="22">
        <v>20000</v>
      </c>
      <c r="G25" s="22">
        <v>20000</v>
      </c>
      <c r="H25" s="22">
        <v>20000</v>
      </c>
      <c r="I25" s="22"/>
      <c r="J25" s="22"/>
      <c r="K25" s="22"/>
      <c r="L25" s="22"/>
      <c r="M25" s="22"/>
      <c r="N25" s="22"/>
      <c r="O25" s="22"/>
      <c r="P25" s="22"/>
      <c r="Q25" s="22"/>
    </row>
    <row r="26" ht="21" customHeight="1" spans="1:17">
      <c r="A26" s="92" t="s">
        <v>242</v>
      </c>
      <c r="B26" s="72" t="s">
        <v>398</v>
      </c>
      <c r="C26" s="72" t="s">
        <v>399</v>
      </c>
      <c r="D26" s="93" t="s">
        <v>400</v>
      </c>
      <c r="E26" s="94">
        <v>1000</v>
      </c>
      <c r="F26" s="22">
        <v>70000</v>
      </c>
      <c r="G26" s="22">
        <v>70000</v>
      </c>
      <c r="H26" s="22">
        <v>70000</v>
      </c>
      <c r="I26" s="22"/>
      <c r="J26" s="22"/>
      <c r="K26" s="22"/>
      <c r="L26" s="22"/>
      <c r="M26" s="22"/>
      <c r="N26" s="22"/>
      <c r="O26" s="22"/>
      <c r="P26" s="22"/>
      <c r="Q26" s="22"/>
    </row>
    <row r="27" ht="21" customHeight="1" spans="1:17">
      <c r="A27" s="92" t="s">
        <v>242</v>
      </c>
      <c r="B27" s="72" t="s">
        <v>401</v>
      </c>
      <c r="C27" s="72" t="s">
        <v>399</v>
      </c>
      <c r="D27" s="93" t="s">
        <v>402</v>
      </c>
      <c r="E27" s="94">
        <v>1000</v>
      </c>
      <c r="F27" s="22">
        <v>35000</v>
      </c>
      <c r="G27" s="22">
        <v>35000</v>
      </c>
      <c r="H27" s="22">
        <v>35000</v>
      </c>
      <c r="I27" s="22"/>
      <c r="J27" s="22"/>
      <c r="K27" s="22"/>
      <c r="L27" s="22"/>
      <c r="M27" s="22"/>
      <c r="N27" s="22"/>
      <c r="O27" s="22"/>
      <c r="P27" s="22"/>
      <c r="Q27" s="22"/>
    </row>
    <row r="28" ht="21" customHeight="1" spans="1:17">
      <c r="A28" s="92" t="s">
        <v>242</v>
      </c>
      <c r="B28" s="72" t="s">
        <v>403</v>
      </c>
      <c r="C28" s="72" t="s">
        <v>399</v>
      </c>
      <c r="D28" s="93" t="s">
        <v>400</v>
      </c>
      <c r="E28" s="94">
        <v>2000</v>
      </c>
      <c r="F28" s="22">
        <v>200000</v>
      </c>
      <c r="G28" s="22">
        <v>200000</v>
      </c>
      <c r="H28" s="22">
        <v>200000</v>
      </c>
      <c r="I28" s="22"/>
      <c r="J28" s="22"/>
      <c r="K28" s="22"/>
      <c r="L28" s="22"/>
      <c r="M28" s="22"/>
      <c r="N28" s="22"/>
      <c r="O28" s="22"/>
      <c r="P28" s="22"/>
      <c r="Q28" s="22"/>
    </row>
    <row r="29" ht="21" customHeight="1" spans="1:17">
      <c r="A29" s="92" t="s">
        <v>242</v>
      </c>
      <c r="B29" s="72" t="s">
        <v>404</v>
      </c>
      <c r="C29" s="72" t="s">
        <v>405</v>
      </c>
      <c r="D29" s="93" t="s">
        <v>387</v>
      </c>
      <c r="E29" s="94">
        <v>8</v>
      </c>
      <c r="F29" s="22">
        <v>4000</v>
      </c>
      <c r="G29" s="22">
        <v>4000</v>
      </c>
      <c r="H29" s="22">
        <v>4000</v>
      </c>
      <c r="I29" s="22"/>
      <c r="J29" s="22"/>
      <c r="K29" s="22"/>
      <c r="L29" s="22"/>
      <c r="M29" s="22"/>
      <c r="N29" s="22"/>
      <c r="O29" s="22"/>
      <c r="P29" s="22"/>
      <c r="Q29" s="22"/>
    </row>
    <row r="30" ht="21" customHeight="1" spans="1:17">
      <c r="A30" s="92" t="s">
        <v>242</v>
      </c>
      <c r="B30" s="72" t="s">
        <v>406</v>
      </c>
      <c r="C30" s="72" t="s">
        <v>407</v>
      </c>
      <c r="D30" s="93" t="s">
        <v>382</v>
      </c>
      <c r="E30" s="94">
        <v>2000</v>
      </c>
      <c r="F30" s="22">
        <v>30000</v>
      </c>
      <c r="G30" s="22">
        <v>30000</v>
      </c>
      <c r="H30" s="22">
        <v>30000</v>
      </c>
      <c r="I30" s="22"/>
      <c r="J30" s="22"/>
      <c r="K30" s="22"/>
      <c r="L30" s="22"/>
      <c r="M30" s="22"/>
      <c r="N30" s="22"/>
      <c r="O30" s="22"/>
      <c r="P30" s="22"/>
      <c r="Q30" s="22"/>
    </row>
    <row r="31" ht="21" customHeight="1" spans="1:17">
      <c r="A31" s="92" t="s">
        <v>242</v>
      </c>
      <c r="B31" s="72" t="s">
        <v>408</v>
      </c>
      <c r="C31" s="72" t="s">
        <v>409</v>
      </c>
      <c r="D31" s="93" t="s">
        <v>410</v>
      </c>
      <c r="E31" s="94">
        <v>78</v>
      </c>
      <c r="F31" s="22">
        <v>210600</v>
      </c>
      <c r="G31" s="22">
        <v>210600</v>
      </c>
      <c r="H31" s="22">
        <v>210600</v>
      </c>
      <c r="I31" s="22"/>
      <c r="J31" s="22"/>
      <c r="K31" s="22"/>
      <c r="L31" s="22"/>
      <c r="M31" s="22"/>
      <c r="N31" s="22"/>
      <c r="O31" s="22"/>
      <c r="P31" s="22"/>
      <c r="Q31" s="22"/>
    </row>
    <row r="32" ht="21" customHeight="1" spans="1:17">
      <c r="A32" s="92" t="s">
        <v>242</v>
      </c>
      <c r="B32" s="72" t="s">
        <v>411</v>
      </c>
      <c r="C32" s="72" t="s">
        <v>412</v>
      </c>
      <c r="D32" s="93" t="s">
        <v>297</v>
      </c>
      <c r="E32" s="94">
        <v>2</v>
      </c>
      <c r="F32" s="22">
        <v>4000</v>
      </c>
      <c r="G32" s="22">
        <v>4000</v>
      </c>
      <c r="H32" s="22">
        <v>4000</v>
      </c>
      <c r="I32" s="22"/>
      <c r="J32" s="22"/>
      <c r="K32" s="22"/>
      <c r="L32" s="22"/>
      <c r="M32" s="22"/>
      <c r="N32" s="22"/>
      <c r="O32" s="22"/>
      <c r="P32" s="22"/>
      <c r="Q32" s="22"/>
    </row>
    <row r="33" ht="21" customHeight="1" spans="1:17">
      <c r="A33" s="92" t="s">
        <v>242</v>
      </c>
      <c r="B33" s="72" t="s">
        <v>413</v>
      </c>
      <c r="C33" s="72" t="s">
        <v>414</v>
      </c>
      <c r="D33" s="93" t="s">
        <v>397</v>
      </c>
      <c r="E33" s="94">
        <v>1</v>
      </c>
      <c r="F33" s="22">
        <v>1000</v>
      </c>
      <c r="G33" s="22">
        <v>1000</v>
      </c>
      <c r="H33" s="22">
        <v>1000</v>
      </c>
      <c r="I33" s="22"/>
      <c r="J33" s="22"/>
      <c r="K33" s="22"/>
      <c r="L33" s="22"/>
      <c r="M33" s="22"/>
      <c r="N33" s="22"/>
      <c r="O33" s="22"/>
      <c r="P33" s="22"/>
      <c r="Q33" s="22"/>
    </row>
    <row r="34" ht="21" customHeight="1" spans="1:17">
      <c r="A34" s="92" t="s">
        <v>242</v>
      </c>
      <c r="B34" s="72" t="s">
        <v>415</v>
      </c>
      <c r="C34" s="72" t="s">
        <v>416</v>
      </c>
      <c r="D34" s="93" t="s">
        <v>397</v>
      </c>
      <c r="E34" s="94">
        <v>1</v>
      </c>
      <c r="F34" s="22">
        <v>6000</v>
      </c>
      <c r="G34" s="22">
        <v>6000</v>
      </c>
      <c r="H34" s="22"/>
      <c r="I34" s="22"/>
      <c r="J34" s="22"/>
      <c r="K34" s="22"/>
      <c r="L34" s="22">
        <v>6000</v>
      </c>
      <c r="M34" s="22"/>
      <c r="N34" s="22"/>
      <c r="O34" s="22"/>
      <c r="P34" s="22"/>
      <c r="Q34" s="22">
        <v>6000</v>
      </c>
    </row>
    <row r="35" ht="21" customHeight="1" spans="1:17">
      <c r="A35" s="92" t="s">
        <v>242</v>
      </c>
      <c r="B35" s="72" t="s">
        <v>417</v>
      </c>
      <c r="C35" s="72" t="s">
        <v>418</v>
      </c>
      <c r="D35" s="93" t="s">
        <v>334</v>
      </c>
      <c r="E35" s="94">
        <v>1</v>
      </c>
      <c r="F35" s="22">
        <v>70000</v>
      </c>
      <c r="G35" s="22">
        <v>70000</v>
      </c>
      <c r="H35" s="22"/>
      <c r="I35" s="22"/>
      <c r="J35" s="22"/>
      <c r="K35" s="22"/>
      <c r="L35" s="22">
        <v>70000</v>
      </c>
      <c r="M35" s="22"/>
      <c r="N35" s="22"/>
      <c r="O35" s="22"/>
      <c r="P35" s="22"/>
      <c r="Q35" s="22">
        <v>70000</v>
      </c>
    </row>
    <row r="36" ht="21" customHeight="1" spans="1:17">
      <c r="A36" s="92" t="s">
        <v>242</v>
      </c>
      <c r="B36" s="72" t="s">
        <v>419</v>
      </c>
      <c r="C36" s="72" t="s">
        <v>418</v>
      </c>
      <c r="D36" s="93" t="s">
        <v>334</v>
      </c>
      <c r="E36" s="94">
        <v>1</v>
      </c>
      <c r="F36" s="22">
        <v>120000</v>
      </c>
      <c r="G36" s="22">
        <v>120000</v>
      </c>
      <c r="H36" s="22"/>
      <c r="I36" s="22"/>
      <c r="J36" s="22"/>
      <c r="K36" s="22"/>
      <c r="L36" s="22">
        <v>120000</v>
      </c>
      <c r="M36" s="22"/>
      <c r="N36" s="22"/>
      <c r="O36" s="22"/>
      <c r="P36" s="22"/>
      <c r="Q36" s="22">
        <v>120000</v>
      </c>
    </row>
    <row r="37" ht="21" customHeight="1" spans="1:17">
      <c r="A37" s="92" t="s">
        <v>242</v>
      </c>
      <c r="B37" s="72" t="s">
        <v>420</v>
      </c>
      <c r="C37" s="72" t="s">
        <v>421</v>
      </c>
      <c r="D37" s="93" t="s">
        <v>422</v>
      </c>
      <c r="E37" s="94">
        <v>100</v>
      </c>
      <c r="F37" s="22">
        <v>250000</v>
      </c>
      <c r="G37" s="22">
        <v>250000</v>
      </c>
      <c r="H37" s="22">
        <v>250000</v>
      </c>
      <c r="I37" s="22"/>
      <c r="J37" s="22"/>
      <c r="K37" s="22"/>
      <c r="L37" s="22"/>
      <c r="M37" s="22"/>
      <c r="N37" s="22"/>
      <c r="O37" s="22"/>
      <c r="P37" s="22"/>
      <c r="Q37" s="22"/>
    </row>
    <row r="38" ht="21" customHeight="1" spans="1:17">
      <c r="A38" s="92" t="s">
        <v>242</v>
      </c>
      <c r="B38" s="72" t="s">
        <v>423</v>
      </c>
      <c r="C38" s="72" t="s">
        <v>421</v>
      </c>
      <c r="D38" s="93" t="s">
        <v>422</v>
      </c>
      <c r="E38" s="94">
        <v>100</v>
      </c>
      <c r="F38" s="22">
        <v>20000</v>
      </c>
      <c r="G38" s="22">
        <v>20000</v>
      </c>
      <c r="H38" s="22">
        <v>20000</v>
      </c>
      <c r="I38" s="22"/>
      <c r="J38" s="22"/>
      <c r="K38" s="22"/>
      <c r="L38" s="22"/>
      <c r="M38" s="22"/>
      <c r="N38" s="22"/>
      <c r="O38" s="22"/>
      <c r="P38" s="22"/>
      <c r="Q38" s="22"/>
    </row>
    <row r="39" ht="21" customHeight="1" spans="1:17">
      <c r="A39" s="92" t="s">
        <v>242</v>
      </c>
      <c r="B39" s="72" t="s">
        <v>424</v>
      </c>
      <c r="C39" s="72" t="s">
        <v>421</v>
      </c>
      <c r="D39" s="93" t="s">
        <v>380</v>
      </c>
      <c r="E39" s="94">
        <v>2</v>
      </c>
      <c r="F39" s="22">
        <v>10000</v>
      </c>
      <c r="G39" s="22">
        <v>10000</v>
      </c>
      <c r="H39" s="22"/>
      <c r="I39" s="22"/>
      <c r="J39" s="22"/>
      <c r="K39" s="22"/>
      <c r="L39" s="22">
        <v>10000</v>
      </c>
      <c r="M39" s="22"/>
      <c r="N39" s="22"/>
      <c r="O39" s="22"/>
      <c r="P39" s="22"/>
      <c r="Q39" s="22">
        <v>10000</v>
      </c>
    </row>
    <row r="40" ht="21" customHeight="1" spans="1:17">
      <c r="A40" s="92" t="s">
        <v>242</v>
      </c>
      <c r="B40" s="72" t="s">
        <v>425</v>
      </c>
      <c r="C40" s="72" t="s">
        <v>421</v>
      </c>
      <c r="D40" s="93" t="s">
        <v>289</v>
      </c>
      <c r="E40" s="94">
        <v>1</v>
      </c>
      <c r="F40" s="22">
        <v>130000</v>
      </c>
      <c r="G40" s="22">
        <v>130000</v>
      </c>
      <c r="H40" s="22"/>
      <c r="I40" s="22"/>
      <c r="J40" s="22"/>
      <c r="K40" s="22"/>
      <c r="L40" s="22">
        <v>130000</v>
      </c>
      <c r="M40" s="22"/>
      <c r="N40" s="22"/>
      <c r="O40" s="22"/>
      <c r="P40" s="22"/>
      <c r="Q40" s="22">
        <v>130000</v>
      </c>
    </row>
    <row r="41" ht="21" customHeight="1" spans="1:17">
      <c r="A41" s="92" t="s">
        <v>242</v>
      </c>
      <c r="B41" s="72" t="s">
        <v>426</v>
      </c>
      <c r="C41" s="72" t="s">
        <v>427</v>
      </c>
      <c r="D41" s="93" t="s">
        <v>369</v>
      </c>
      <c r="E41" s="94">
        <v>19</v>
      </c>
      <c r="F41" s="22">
        <v>15200</v>
      </c>
      <c r="G41" s="22">
        <v>15200</v>
      </c>
      <c r="H41" s="22">
        <v>15200</v>
      </c>
      <c r="I41" s="22"/>
      <c r="J41" s="22"/>
      <c r="K41" s="22"/>
      <c r="L41" s="22"/>
      <c r="M41" s="22"/>
      <c r="N41" s="22"/>
      <c r="O41" s="22"/>
      <c r="P41" s="22"/>
      <c r="Q41" s="22"/>
    </row>
    <row r="42" ht="21" customHeight="1" spans="1:17">
      <c r="A42" s="92" t="s">
        <v>175</v>
      </c>
      <c r="B42" s="72" t="s">
        <v>428</v>
      </c>
      <c r="C42" s="72" t="s">
        <v>429</v>
      </c>
      <c r="D42" s="93" t="s">
        <v>334</v>
      </c>
      <c r="E42" s="94">
        <v>1</v>
      </c>
      <c r="F42" s="22"/>
      <c r="G42" s="22">
        <v>50000</v>
      </c>
      <c r="H42" s="22"/>
      <c r="I42" s="22"/>
      <c r="J42" s="22"/>
      <c r="K42" s="22"/>
      <c r="L42" s="22">
        <v>50000</v>
      </c>
      <c r="M42" s="22"/>
      <c r="N42" s="22"/>
      <c r="O42" s="22"/>
      <c r="P42" s="22"/>
      <c r="Q42" s="22">
        <v>50000</v>
      </c>
    </row>
    <row r="43" ht="21" customHeight="1" spans="1:17">
      <c r="A43" s="92" t="s">
        <v>175</v>
      </c>
      <c r="B43" s="72" t="s">
        <v>428</v>
      </c>
      <c r="C43" s="72" t="s">
        <v>429</v>
      </c>
      <c r="D43" s="93" t="s">
        <v>334</v>
      </c>
      <c r="E43" s="94">
        <v>1</v>
      </c>
      <c r="F43" s="22"/>
      <c r="G43" s="22">
        <v>70000</v>
      </c>
      <c r="H43" s="22">
        <v>70000</v>
      </c>
      <c r="I43" s="22"/>
      <c r="J43" s="22"/>
      <c r="K43" s="22"/>
      <c r="L43" s="22"/>
      <c r="M43" s="22"/>
      <c r="N43" s="22"/>
      <c r="O43" s="22"/>
      <c r="P43" s="22"/>
      <c r="Q43" s="22"/>
    </row>
    <row r="44" ht="21" customHeight="1" spans="1:17">
      <c r="A44" s="92" t="s">
        <v>175</v>
      </c>
      <c r="B44" s="72" t="s">
        <v>430</v>
      </c>
      <c r="C44" s="72" t="s">
        <v>431</v>
      </c>
      <c r="D44" s="93" t="s">
        <v>334</v>
      </c>
      <c r="E44" s="94">
        <v>1</v>
      </c>
      <c r="F44" s="22"/>
      <c r="G44" s="22">
        <v>64500</v>
      </c>
      <c r="H44" s="22">
        <v>64500</v>
      </c>
      <c r="I44" s="22"/>
      <c r="J44" s="22"/>
      <c r="K44" s="22"/>
      <c r="L44" s="22"/>
      <c r="M44" s="22"/>
      <c r="N44" s="22"/>
      <c r="O44" s="22"/>
      <c r="P44" s="22"/>
      <c r="Q44" s="22"/>
    </row>
    <row r="45" ht="21" customHeight="1" spans="1:17">
      <c r="A45" s="92" t="s">
        <v>175</v>
      </c>
      <c r="B45" s="72" t="s">
        <v>430</v>
      </c>
      <c r="C45" s="72" t="s">
        <v>431</v>
      </c>
      <c r="D45" s="93" t="s">
        <v>334</v>
      </c>
      <c r="E45" s="94">
        <v>1</v>
      </c>
      <c r="F45" s="22"/>
      <c r="G45" s="22">
        <v>20000</v>
      </c>
      <c r="H45" s="22"/>
      <c r="I45" s="22"/>
      <c r="J45" s="22"/>
      <c r="K45" s="22"/>
      <c r="L45" s="22">
        <v>20000</v>
      </c>
      <c r="M45" s="22"/>
      <c r="N45" s="22"/>
      <c r="O45" s="22"/>
      <c r="P45" s="22"/>
      <c r="Q45" s="22">
        <v>20000</v>
      </c>
    </row>
    <row r="46" ht="21" customHeight="1" spans="1:17">
      <c r="A46" s="92" t="s">
        <v>175</v>
      </c>
      <c r="B46" s="72" t="s">
        <v>432</v>
      </c>
      <c r="C46" s="72" t="s">
        <v>433</v>
      </c>
      <c r="D46" s="93" t="s">
        <v>334</v>
      </c>
      <c r="E46" s="94">
        <v>1</v>
      </c>
      <c r="F46" s="22"/>
      <c r="G46" s="22">
        <v>30200</v>
      </c>
      <c r="H46" s="22">
        <v>30200</v>
      </c>
      <c r="I46" s="22"/>
      <c r="J46" s="22"/>
      <c r="K46" s="22"/>
      <c r="L46" s="22"/>
      <c r="M46" s="22"/>
      <c r="N46" s="22"/>
      <c r="O46" s="22"/>
      <c r="P46" s="22"/>
      <c r="Q46" s="22"/>
    </row>
    <row r="47" ht="21" customHeight="1" spans="1:17">
      <c r="A47" s="92" t="s">
        <v>184</v>
      </c>
      <c r="B47" s="72" t="s">
        <v>434</v>
      </c>
      <c r="C47" s="72" t="s">
        <v>435</v>
      </c>
      <c r="D47" s="93" t="s">
        <v>382</v>
      </c>
      <c r="E47" s="94">
        <v>40</v>
      </c>
      <c r="F47" s="22">
        <v>10000</v>
      </c>
      <c r="G47" s="22">
        <v>10000</v>
      </c>
      <c r="H47" s="22">
        <v>10000</v>
      </c>
      <c r="I47" s="22"/>
      <c r="J47" s="22"/>
      <c r="K47" s="22"/>
      <c r="L47" s="22"/>
      <c r="M47" s="22"/>
      <c r="N47" s="22"/>
      <c r="O47" s="22"/>
      <c r="P47" s="22"/>
      <c r="Q47" s="22"/>
    </row>
    <row r="48" ht="21" customHeight="1" spans="1:17">
      <c r="A48" s="92" t="s">
        <v>184</v>
      </c>
      <c r="B48" s="72" t="s">
        <v>436</v>
      </c>
      <c r="C48" s="72" t="s">
        <v>418</v>
      </c>
      <c r="D48" s="93" t="s">
        <v>334</v>
      </c>
      <c r="E48" s="94">
        <v>1</v>
      </c>
      <c r="F48" s="22">
        <v>50000</v>
      </c>
      <c r="G48" s="22">
        <v>50000</v>
      </c>
      <c r="H48" s="22">
        <v>50000</v>
      </c>
      <c r="I48" s="22"/>
      <c r="J48" s="22"/>
      <c r="K48" s="22"/>
      <c r="L48" s="22"/>
      <c r="M48" s="22"/>
      <c r="N48" s="22"/>
      <c r="O48" s="22"/>
      <c r="P48" s="22"/>
      <c r="Q48" s="22"/>
    </row>
    <row r="49" ht="21" customHeight="1" spans="1:17">
      <c r="A49" s="74" t="s">
        <v>103</v>
      </c>
      <c r="B49" s="75"/>
      <c r="C49" s="75"/>
      <c r="D49" s="75"/>
      <c r="E49" s="91"/>
      <c r="F49" s="22">
        <v>2020560</v>
      </c>
      <c r="G49" s="22">
        <v>2255260</v>
      </c>
      <c r="H49" s="22">
        <v>1849260</v>
      </c>
      <c r="I49" s="22"/>
      <c r="J49" s="22"/>
      <c r="K49" s="22"/>
      <c r="L49" s="22">
        <v>406000</v>
      </c>
      <c r="M49" s="22"/>
      <c r="N49" s="22"/>
      <c r="O49" s="22"/>
      <c r="P49" s="22"/>
      <c r="Q49" s="22">
        <v>406000</v>
      </c>
    </row>
  </sheetData>
  <mergeCells count="16">
    <mergeCell ref="A2:Q2"/>
    <mergeCell ref="A3:F3"/>
    <mergeCell ref="G4:Q4"/>
    <mergeCell ref="L5:Q5"/>
    <mergeCell ref="A49:E49"/>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B18" sqref="B18"/>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57"/>
      <c r="B1" s="57"/>
      <c r="C1" s="57"/>
      <c r="D1" s="57"/>
      <c r="E1" s="57"/>
      <c r="F1" s="57"/>
      <c r="G1" s="57"/>
      <c r="H1" s="61"/>
      <c r="I1" s="57"/>
      <c r="J1" s="57"/>
      <c r="K1" s="57"/>
      <c r="L1" s="51"/>
      <c r="M1" s="77"/>
      <c r="N1" s="78" t="s">
        <v>437</v>
      </c>
    </row>
    <row r="2" ht="27.75" customHeight="1" spans="1:14">
      <c r="A2" s="53" t="s">
        <v>438</v>
      </c>
      <c r="B2" s="62"/>
      <c r="C2" s="62"/>
      <c r="D2" s="62"/>
      <c r="E2" s="62"/>
      <c r="F2" s="62"/>
      <c r="G2" s="62"/>
      <c r="H2" s="63"/>
      <c r="I2" s="62"/>
      <c r="J2" s="62"/>
      <c r="K2" s="62"/>
      <c r="L2" s="43"/>
      <c r="M2" s="63"/>
      <c r="N2" s="62"/>
    </row>
    <row r="3" ht="18.75" customHeight="1" spans="1:14">
      <c r="A3" s="54" t="str">
        <f>"单位名称："&amp;"云南省寄生虫病防治所"</f>
        <v>单位名称：云南省寄生虫病防治所</v>
      </c>
      <c r="B3" s="55"/>
      <c r="C3" s="55"/>
      <c r="D3" s="55"/>
      <c r="E3" s="55"/>
      <c r="F3" s="55"/>
      <c r="G3" s="55"/>
      <c r="H3" s="61"/>
      <c r="I3" s="57"/>
      <c r="J3" s="57"/>
      <c r="K3" s="57"/>
      <c r="L3" s="60"/>
      <c r="M3" s="79"/>
      <c r="N3" s="80" t="s">
        <v>128</v>
      </c>
    </row>
    <row r="4" ht="15.75" customHeight="1" spans="1:14">
      <c r="A4" s="9" t="s">
        <v>357</v>
      </c>
      <c r="B4" s="64" t="s">
        <v>439</v>
      </c>
      <c r="C4" s="64" t="s">
        <v>440</v>
      </c>
      <c r="D4" s="65" t="s">
        <v>144</v>
      </c>
      <c r="E4" s="65"/>
      <c r="F4" s="65"/>
      <c r="G4" s="65"/>
      <c r="H4" s="66"/>
      <c r="I4" s="65"/>
      <c r="J4" s="65"/>
      <c r="K4" s="65"/>
      <c r="L4" s="81"/>
      <c r="M4" s="66"/>
      <c r="N4" s="82"/>
    </row>
    <row r="5" ht="17.25" customHeight="1" spans="1:14">
      <c r="A5" s="14"/>
      <c r="B5" s="67"/>
      <c r="C5" s="67"/>
      <c r="D5" s="67" t="s">
        <v>31</v>
      </c>
      <c r="E5" s="67" t="s">
        <v>34</v>
      </c>
      <c r="F5" s="67" t="s">
        <v>363</v>
      </c>
      <c r="G5" s="67" t="s">
        <v>364</v>
      </c>
      <c r="H5" s="68" t="s">
        <v>365</v>
      </c>
      <c r="I5" s="83" t="s">
        <v>366</v>
      </c>
      <c r="J5" s="83"/>
      <c r="K5" s="83"/>
      <c r="L5" s="84"/>
      <c r="M5" s="85"/>
      <c r="N5" s="69"/>
    </row>
    <row r="6" ht="54" customHeight="1" spans="1:14">
      <c r="A6" s="17"/>
      <c r="B6" s="69"/>
      <c r="C6" s="69"/>
      <c r="D6" s="69"/>
      <c r="E6" s="69"/>
      <c r="F6" s="69"/>
      <c r="G6" s="69"/>
      <c r="H6" s="70"/>
      <c r="I6" s="69" t="s">
        <v>33</v>
      </c>
      <c r="J6" s="69" t="s">
        <v>44</v>
      </c>
      <c r="K6" s="69" t="s">
        <v>151</v>
      </c>
      <c r="L6" s="86" t="s">
        <v>40</v>
      </c>
      <c r="M6" s="70" t="s">
        <v>41</v>
      </c>
      <c r="N6" s="69" t="s">
        <v>42</v>
      </c>
    </row>
    <row r="7" ht="15" customHeight="1" spans="1:14">
      <c r="A7" s="17">
        <v>1</v>
      </c>
      <c r="B7" s="69">
        <v>2</v>
      </c>
      <c r="C7" s="69">
        <v>3</v>
      </c>
      <c r="D7" s="70">
        <v>4</v>
      </c>
      <c r="E7" s="70">
        <v>5</v>
      </c>
      <c r="F7" s="70">
        <v>6</v>
      </c>
      <c r="G7" s="70">
        <v>7</v>
      </c>
      <c r="H7" s="70">
        <v>8</v>
      </c>
      <c r="I7" s="70">
        <v>9</v>
      </c>
      <c r="J7" s="70">
        <v>10</v>
      </c>
      <c r="K7" s="70">
        <v>11</v>
      </c>
      <c r="L7" s="70">
        <v>12</v>
      </c>
      <c r="M7" s="70">
        <v>13</v>
      </c>
      <c r="N7" s="70">
        <v>14</v>
      </c>
    </row>
    <row r="8" ht="21" customHeight="1" spans="1:14">
      <c r="A8" s="71"/>
      <c r="B8" s="72"/>
      <c r="C8" s="72"/>
      <c r="D8" s="73"/>
      <c r="E8" s="73"/>
      <c r="F8" s="73"/>
      <c r="G8" s="73"/>
      <c r="H8" s="73"/>
      <c r="I8" s="73"/>
      <c r="J8" s="73"/>
      <c r="K8" s="73"/>
      <c r="L8" s="87"/>
      <c r="M8" s="73"/>
      <c r="N8" s="73"/>
    </row>
    <row r="9" ht="21" customHeight="1" spans="1:14">
      <c r="A9" s="71"/>
      <c r="B9" s="72"/>
      <c r="C9" s="72"/>
      <c r="D9" s="73"/>
      <c r="E9" s="73"/>
      <c r="F9" s="73"/>
      <c r="G9" s="73"/>
      <c r="H9" s="73"/>
      <c r="I9" s="73"/>
      <c r="J9" s="73"/>
      <c r="K9" s="73"/>
      <c r="L9" s="87"/>
      <c r="M9" s="73"/>
      <c r="N9" s="73"/>
    </row>
    <row r="10" ht="21" customHeight="1" spans="1:14">
      <c r="A10" s="74" t="s">
        <v>103</v>
      </c>
      <c r="B10" s="75"/>
      <c r="C10" s="76"/>
      <c r="D10" s="73"/>
      <c r="E10" s="73"/>
      <c r="F10" s="73"/>
      <c r="G10" s="73"/>
      <c r="H10" s="73"/>
      <c r="I10" s="73"/>
      <c r="J10" s="73"/>
      <c r="K10" s="73"/>
      <c r="L10" s="87"/>
      <c r="M10" s="73"/>
      <c r="N10" s="73"/>
    </row>
    <row r="11" customHeight="1" spans="1:1">
      <c r="A11" t="s">
        <v>441</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
  <sheetViews>
    <sheetView showZeros="0" workbookViewId="0">
      <selection activeCell="C29" sqref="C29"/>
    </sheetView>
  </sheetViews>
  <sheetFormatPr defaultColWidth="9.14166666666667" defaultRowHeight="14.25" customHeight="1"/>
  <cols>
    <col min="1" max="1" width="42.25" customWidth="1"/>
    <col min="2" max="15" width="17.175" customWidth="1"/>
    <col min="16" max="23" width="17.0333333333333" customWidth="1"/>
  </cols>
  <sheetData>
    <row r="1" ht="13.5" customHeight="1" spans="4:23">
      <c r="D1" s="52"/>
      <c r="W1" s="51" t="s">
        <v>442</v>
      </c>
    </row>
    <row r="2" ht="27.75" customHeight="1" spans="1:23">
      <c r="A2" s="53" t="s">
        <v>443</v>
      </c>
      <c r="B2" s="27"/>
      <c r="C2" s="27"/>
      <c r="D2" s="27"/>
      <c r="E2" s="27"/>
      <c r="F2" s="27"/>
      <c r="G2" s="27"/>
      <c r="H2" s="27"/>
      <c r="I2" s="27"/>
      <c r="J2" s="27"/>
      <c r="K2" s="27"/>
      <c r="L2" s="27"/>
      <c r="M2" s="27"/>
      <c r="N2" s="27"/>
      <c r="O2" s="27"/>
      <c r="P2" s="27"/>
      <c r="Q2" s="27"/>
      <c r="R2" s="27"/>
      <c r="S2" s="27"/>
      <c r="T2" s="27"/>
      <c r="U2" s="27"/>
      <c r="V2" s="27"/>
      <c r="W2" s="27"/>
    </row>
    <row r="3" ht="18" customHeight="1" spans="1:23">
      <c r="A3" s="54" t="str">
        <f>"单位名称："&amp;"云南省寄生虫病防治所"</f>
        <v>单位名称：云南省寄生虫病防治所</v>
      </c>
      <c r="B3" s="55"/>
      <c r="C3" s="55"/>
      <c r="D3" s="56"/>
      <c r="E3" s="57"/>
      <c r="F3" s="57"/>
      <c r="G3" s="57"/>
      <c r="H3" s="57"/>
      <c r="I3" s="57"/>
      <c r="W3" s="60" t="s">
        <v>128</v>
      </c>
    </row>
    <row r="4" ht="19.5" customHeight="1" spans="1:23">
      <c r="A4" s="15" t="s">
        <v>444</v>
      </c>
      <c r="B4" s="10" t="s">
        <v>144</v>
      </c>
      <c r="C4" s="11"/>
      <c r="D4" s="11"/>
      <c r="E4" s="10" t="s">
        <v>445</v>
      </c>
      <c r="F4" s="11"/>
      <c r="G4" s="11"/>
      <c r="H4" s="11"/>
      <c r="I4" s="11"/>
      <c r="J4" s="11"/>
      <c r="K4" s="11"/>
      <c r="L4" s="11"/>
      <c r="M4" s="11"/>
      <c r="N4" s="11"/>
      <c r="O4" s="11"/>
      <c r="P4" s="11"/>
      <c r="Q4" s="11"/>
      <c r="R4" s="11"/>
      <c r="S4" s="11"/>
      <c r="T4" s="11"/>
      <c r="U4" s="11"/>
      <c r="V4" s="11"/>
      <c r="W4" s="11"/>
    </row>
    <row r="5" ht="40.5" customHeight="1" spans="1:23">
      <c r="A5" s="18"/>
      <c r="B5" s="28" t="s">
        <v>31</v>
      </c>
      <c r="C5" s="9" t="s">
        <v>34</v>
      </c>
      <c r="D5" s="58" t="s">
        <v>446</v>
      </c>
      <c r="E5" s="59" t="s">
        <v>447</v>
      </c>
      <c r="F5" s="59" t="s">
        <v>448</v>
      </c>
      <c r="G5" s="59" t="s">
        <v>449</v>
      </c>
      <c r="H5" s="59" t="s">
        <v>450</v>
      </c>
      <c r="I5" s="59" t="s">
        <v>451</v>
      </c>
      <c r="J5" s="59" t="s">
        <v>452</v>
      </c>
      <c r="K5" s="59" t="s">
        <v>453</v>
      </c>
      <c r="L5" s="59" t="s">
        <v>454</v>
      </c>
      <c r="M5" s="59" t="s">
        <v>455</v>
      </c>
      <c r="N5" s="59" t="s">
        <v>456</v>
      </c>
      <c r="O5" s="59" t="s">
        <v>457</v>
      </c>
      <c r="P5" s="59" t="s">
        <v>458</v>
      </c>
      <c r="Q5" s="59" t="s">
        <v>459</v>
      </c>
      <c r="R5" s="59" t="s">
        <v>460</v>
      </c>
      <c r="S5" s="59" t="s">
        <v>461</v>
      </c>
      <c r="T5" s="59" t="s">
        <v>462</v>
      </c>
      <c r="U5" s="59" t="s">
        <v>463</v>
      </c>
      <c r="V5" s="59" t="s">
        <v>464</v>
      </c>
      <c r="W5" s="59" t="s">
        <v>465</v>
      </c>
    </row>
    <row r="6" ht="19.5" customHeight="1" spans="1:23">
      <c r="A6" s="59">
        <v>1</v>
      </c>
      <c r="B6" s="59">
        <v>2</v>
      </c>
      <c r="C6" s="59">
        <v>3</v>
      </c>
      <c r="D6" s="10">
        <v>4</v>
      </c>
      <c r="E6" s="59">
        <v>5</v>
      </c>
      <c r="F6" s="59">
        <v>6</v>
      </c>
      <c r="G6" s="59">
        <v>7</v>
      </c>
      <c r="H6" s="10">
        <v>8</v>
      </c>
      <c r="I6" s="59">
        <v>9</v>
      </c>
      <c r="J6" s="59">
        <v>10</v>
      </c>
      <c r="K6" s="59">
        <v>11</v>
      </c>
      <c r="L6" s="10">
        <v>12</v>
      </c>
      <c r="M6" s="59">
        <v>13</v>
      </c>
      <c r="N6" s="59">
        <v>14</v>
      </c>
      <c r="O6" s="59">
        <v>15</v>
      </c>
      <c r="P6" s="10">
        <v>16</v>
      </c>
      <c r="Q6" s="59">
        <v>17</v>
      </c>
      <c r="R6" s="59">
        <v>18</v>
      </c>
      <c r="S6" s="59">
        <v>19</v>
      </c>
      <c r="T6" s="10">
        <v>20</v>
      </c>
      <c r="U6" s="10">
        <v>21</v>
      </c>
      <c r="V6" s="10">
        <v>22</v>
      </c>
      <c r="W6" s="59">
        <v>23</v>
      </c>
    </row>
    <row r="7" ht="28.4" customHeight="1" spans="1:23">
      <c r="A7" s="29"/>
      <c r="B7" s="22"/>
      <c r="C7" s="22"/>
      <c r="D7" s="22"/>
      <c r="E7" s="22"/>
      <c r="F7" s="22"/>
      <c r="G7" s="22"/>
      <c r="H7" s="22"/>
      <c r="I7" s="22"/>
      <c r="J7" s="22"/>
      <c r="K7" s="22"/>
      <c r="L7" s="22"/>
      <c r="M7" s="22"/>
      <c r="N7" s="22"/>
      <c r="O7" s="22"/>
      <c r="P7" s="22"/>
      <c r="Q7" s="22"/>
      <c r="R7" s="22"/>
      <c r="S7" s="22"/>
      <c r="T7" s="22"/>
      <c r="U7" s="22"/>
      <c r="V7" s="22"/>
      <c r="W7" s="22"/>
    </row>
    <row r="8" ht="29.9" customHeight="1" spans="1:23">
      <c r="A8" s="29"/>
      <c r="B8" s="22"/>
      <c r="C8" s="22"/>
      <c r="D8" s="22"/>
      <c r="E8" s="22"/>
      <c r="F8" s="22"/>
      <c r="G8" s="22"/>
      <c r="H8" s="22"/>
      <c r="I8" s="22"/>
      <c r="J8" s="22"/>
      <c r="K8" s="22"/>
      <c r="L8" s="22"/>
      <c r="M8" s="22"/>
      <c r="N8" s="22"/>
      <c r="O8" s="22"/>
      <c r="P8" s="22"/>
      <c r="Q8" s="22"/>
      <c r="R8" s="22"/>
      <c r="S8" s="22"/>
      <c r="T8" s="22"/>
      <c r="U8" s="22"/>
      <c r="V8" s="22"/>
      <c r="W8" s="22"/>
    </row>
    <row r="9" customHeight="1" spans="1:1">
      <c r="A9" t="s">
        <v>466</v>
      </c>
    </row>
  </sheetData>
  <mergeCells count="5">
    <mergeCell ref="A2:W2"/>
    <mergeCell ref="A3:I3"/>
    <mergeCell ref="B4:D4"/>
    <mergeCell ref="E4:W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tabSelected="1" workbookViewId="0">
      <selection activeCell="A14" sqref="A14"/>
    </sheetView>
  </sheetViews>
  <sheetFormatPr defaultColWidth="9.14166666666667" defaultRowHeight="12" customHeight="1" outlineLevelRow="7"/>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0:10">
      <c r="J1" s="51" t="s">
        <v>467</v>
      </c>
    </row>
    <row r="2" ht="28.5" customHeight="1" spans="1:10">
      <c r="A2" s="42" t="s">
        <v>468</v>
      </c>
      <c r="B2" s="27"/>
      <c r="C2" s="27"/>
      <c r="D2" s="27"/>
      <c r="E2" s="27"/>
      <c r="F2" s="43"/>
      <c r="G2" s="27"/>
      <c r="H2" s="43"/>
      <c r="I2" s="43"/>
      <c r="J2" s="27"/>
    </row>
    <row r="3" ht="17.25" customHeight="1" spans="1:1">
      <c r="A3" s="4" t="str">
        <f>"单位名称："&amp;"云南省寄生虫病防治所"</f>
        <v>单位名称：云南省寄生虫病防治所</v>
      </c>
    </row>
    <row r="4" ht="44.25" customHeight="1" spans="1:10">
      <c r="A4" s="44" t="s">
        <v>255</v>
      </c>
      <c r="B4" s="44" t="s">
        <v>256</v>
      </c>
      <c r="C4" s="44" t="s">
        <v>257</v>
      </c>
      <c r="D4" s="44" t="s">
        <v>258</v>
      </c>
      <c r="E4" s="44" t="s">
        <v>259</v>
      </c>
      <c r="F4" s="45" t="s">
        <v>260</v>
      </c>
      <c r="G4" s="44" t="s">
        <v>261</v>
      </c>
      <c r="H4" s="45" t="s">
        <v>262</v>
      </c>
      <c r="I4" s="45" t="s">
        <v>263</v>
      </c>
      <c r="J4" s="44" t="s">
        <v>264</v>
      </c>
    </row>
    <row r="5" ht="14.25" customHeight="1" spans="1:10">
      <c r="A5" s="44">
        <v>1</v>
      </c>
      <c r="B5" s="44">
        <v>2</v>
      </c>
      <c r="C5" s="44">
        <v>3</v>
      </c>
      <c r="D5" s="44">
        <v>4</v>
      </c>
      <c r="E5" s="44">
        <v>5</v>
      </c>
      <c r="F5" s="45">
        <v>6</v>
      </c>
      <c r="G5" s="44">
        <v>7</v>
      </c>
      <c r="H5" s="45">
        <v>8</v>
      </c>
      <c r="I5" s="45">
        <v>9</v>
      </c>
      <c r="J5" s="44">
        <v>10</v>
      </c>
    </row>
    <row r="6" ht="42" customHeight="1" spans="1:10">
      <c r="A6" s="46"/>
      <c r="B6" s="47"/>
      <c r="C6" s="47"/>
      <c r="D6" s="47"/>
      <c r="E6" s="48"/>
      <c r="F6" s="49"/>
      <c r="G6" s="48"/>
      <c r="H6" s="49"/>
      <c r="I6" s="49"/>
      <c r="J6" s="48"/>
    </row>
    <row r="7" ht="42" customHeight="1" spans="1:10">
      <c r="A7" s="46"/>
      <c r="B7" s="50"/>
      <c r="C7" s="50"/>
      <c r="D7" s="50"/>
      <c r="E7" s="46"/>
      <c r="F7" s="50"/>
      <c r="G7" s="46"/>
      <c r="H7" s="50"/>
      <c r="I7" s="50"/>
      <c r="J7" s="46"/>
    </row>
    <row r="8" ht="19" customHeight="1" spans="1:1">
      <c r="A8" t="s">
        <v>469</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29"/>
  <sheetViews>
    <sheetView showZeros="0" topLeftCell="A7" workbookViewId="0">
      <selection activeCell="A1" sqref="A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470</v>
      </c>
    </row>
    <row r="2" ht="30.65" customHeight="1" spans="1:8">
      <c r="A2" s="36" t="s">
        <v>471</v>
      </c>
      <c r="B2" s="36"/>
      <c r="C2" s="36"/>
      <c r="D2" s="36"/>
      <c r="E2" s="36"/>
      <c r="F2" s="36"/>
      <c r="G2" s="36"/>
      <c r="H2" s="36"/>
    </row>
    <row r="3" ht="18.75" customHeight="1" spans="1:8">
      <c r="A3" s="34" t="str">
        <f>"单位名称："&amp;"云南省寄生虫病防治所"</f>
        <v>单位名称：云南省寄生虫病防治所</v>
      </c>
      <c r="B3" s="34"/>
      <c r="C3" s="34"/>
      <c r="D3" s="34"/>
      <c r="E3" s="34"/>
      <c r="F3" s="34"/>
      <c r="G3" s="34"/>
      <c r="H3" s="34"/>
    </row>
    <row r="4" ht="18.75" customHeight="1" spans="1:8">
      <c r="A4" s="37" t="s">
        <v>137</v>
      </c>
      <c r="B4" s="37" t="s">
        <v>472</v>
      </c>
      <c r="C4" s="37" t="s">
        <v>473</v>
      </c>
      <c r="D4" s="37" t="s">
        <v>474</v>
      </c>
      <c r="E4" s="37" t="s">
        <v>475</v>
      </c>
      <c r="F4" s="37" t="s">
        <v>476</v>
      </c>
      <c r="G4" s="37"/>
      <c r="H4" s="37"/>
    </row>
    <row r="5" ht="18.75" customHeight="1" spans="1:8">
      <c r="A5" s="37"/>
      <c r="B5" s="37"/>
      <c r="C5" s="37"/>
      <c r="D5" s="37"/>
      <c r="E5" s="37"/>
      <c r="F5" s="37" t="s">
        <v>361</v>
      </c>
      <c r="G5" s="37" t="s">
        <v>477</v>
      </c>
      <c r="H5" s="37" t="s">
        <v>478</v>
      </c>
    </row>
    <row r="6" ht="18.75" customHeight="1" spans="1:8">
      <c r="A6" s="38" t="s">
        <v>120</v>
      </c>
      <c r="B6" s="38" t="s">
        <v>121</v>
      </c>
      <c r="C6" s="38" t="s">
        <v>122</v>
      </c>
      <c r="D6" s="38" t="s">
        <v>123</v>
      </c>
      <c r="E6" s="38" t="s">
        <v>124</v>
      </c>
      <c r="F6" s="38" t="s">
        <v>125</v>
      </c>
      <c r="G6" s="38" t="s">
        <v>340</v>
      </c>
      <c r="H6" s="38" t="s">
        <v>479</v>
      </c>
    </row>
    <row r="7" ht="29.9" customHeight="1" spans="1:8">
      <c r="A7" s="39" t="s">
        <v>46</v>
      </c>
      <c r="B7" s="39" t="s">
        <v>480</v>
      </c>
      <c r="C7" s="39" t="s">
        <v>481</v>
      </c>
      <c r="D7" s="39" t="s">
        <v>482</v>
      </c>
      <c r="E7" s="37" t="s">
        <v>397</v>
      </c>
      <c r="F7" s="40">
        <v>1</v>
      </c>
      <c r="G7" s="41">
        <v>18000</v>
      </c>
      <c r="H7" s="41">
        <v>18000</v>
      </c>
    </row>
    <row r="8" ht="29.9" customHeight="1" spans="1:8">
      <c r="A8" s="39" t="s">
        <v>46</v>
      </c>
      <c r="B8" s="39" t="s">
        <v>480</v>
      </c>
      <c r="C8" s="39" t="s">
        <v>483</v>
      </c>
      <c r="D8" s="39" t="s">
        <v>484</v>
      </c>
      <c r="E8" s="37" t="s">
        <v>297</v>
      </c>
      <c r="F8" s="40">
        <v>1</v>
      </c>
      <c r="G8" s="41">
        <v>2000</v>
      </c>
      <c r="H8" s="41">
        <v>2000</v>
      </c>
    </row>
    <row r="9" ht="29.9" customHeight="1" spans="1:8">
      <c r="A9" s="39" t="s">
        <v>46</v>
      </c>
      <c r="B9" s="39" t="s">
        <v>480</v>
      </c>
      <c r="C9" s="39" t="s">
        <v>483</v>
      </c>
      <c r="D9" s="39" t="s">
        <v>485</v>
      </c>
      <c r="E9" s="37" t="s">
        <v>297</v>
      </c>
      <c r="F9" s="40">
        <v>26</v>
      </c>
      <c r="G9" s="41">
        <v>1500</v>
      </c>
      <c r="H9" s="41">
        <v>39000</v>
      </c>
    </row>
    <row r="10" ht="29.9" customHeight="1" spans="1:8">
      <c r="A10" s="39" t="s">
        <v>46</v>
      </c>
      <c r="B10" s="39" t="s">
        <v>480</v>
      </c>
      <c r="C10" s="39" t="s">
        <v>486</v>
      </c>
      <c r="D10" s="39" t="s">
        <v>487</v>
      </c>
      <c r="E10" s="37" t="s">
        <v>297</v>
      </c>
      <c r="F10" s="40">
        <v>1</v>
      </c>
      <c r="G10" s="41">
        <v>2000</v>
      </c>
      <c r="H10" s="41">
        <v>2000</v>
      </c>
    </row>
    <row r="11" ht="29.9" customHeight="1" spans="1:8">
      <c r="A11" s="39" t="s">
        <v>46</v>
      </c>
      <c r="B11" s="39" t="s">
        <v>480</v>
      </c>
      <c r="C11" s="39" t="s">
        <v>396</v>
      </c>
      <c r="D11" s="39" t="s">
        <v>395</v>
      </c>
      <c r="E11" s="37" t="s">
        <v>397</v>
      </c>
      <c r="F11" s="40">
        <v>1</v>
      </c>
      <c r="G11" s="41">
        <v>20000</v>
      </c>
      <c r="H11" s="41">
        <v>20000</v>
      </c>
    </row>
    <row r="12" ht="29.9" customHeight="1" spans="1:8">
      <c r="A12" s="39" t="s">
        <v>46</v>
      </c>
      <c r="B12" s="39" t="s">
        <v>480</v>
      </c>
      <c r="C12" s="39" t="s">
        <v>416</v>
      </c>
      <c r="D12" s="39" t="s">
        <v>488</v>
      </c>
      <c r="E12" s="37" t="s">
        <v>397</v>
      </c>
      <c r="F12" s="40">
        <v>1</v>
      </c>
      <c r="G12" s="41">
        <v>6000</v>
      </c>
      <c r="H12" s="41">
        <v>6000</v>
      </c>
    </row>
    <row r="13" ht="29.9" customHeight="1" spans="1:8">
      <c r="A13" s="39" t="s">
        <v>46</v>
      </c>
      <c r="B13" s="39" t="s">
        <v>480</v>
      </c>
      <c r="C13" s="39" t="s">
        <v>414</v>
      </c>
      <c r="D13" s="39" t="s">
        <v>413</v>
      </c>
      <c r="E13" s="37" t="s">
        <v>397</v>
      </c>
      <c r="F13" s="40">
        <v>1</v>
      </c>
      <c r="G13" s="41">
        <v>1000</v>
      </c>
      <c r="H13" s="41">
        <v>1000</v>
      </c>
    </row>
    <row r="14" ht="29.9" customHeight="1" spans="1:8">
      <c r="A14" s="39" t="s">
        <v>46</v>
      </c>
      <c r="B14" s="39" t="s">
        <v>480</v>
      </c>
      <c r="C14" s="39" t="s">
        <v>489</v>
      </c>
      <c r="D14" s="39" t="s">
        <v>490</v>
      </c>
      <c r="E14" s="37" t="s">
        <v>397</v>
      </c>
      <c r="F14" s="40">
        <v>2</v>
      </c>
      <c r="G14" s="41">
        <v>3000</v>
      </c>
      <c r="H14" s="41">
        <v>6000</v>
      </c>
    </row>
    <row r="15" ht="29.9" customHeight="1" spans="1:8">
      <c r="A15" s="39" t="s">
        <v>46</v>
      </c>
      <c r="B15" s="39" t="s">
        <v>480</v>
      </c>
      <c r="C15" s="39" t="s">
        <v>491</v>
      </c>
      <c r="D15" s="39" t="s">
        <v>492</v>
      </c>
      <c r="E15" s="37" t="s">
        <v>397</v>
      </c>
      <c r="F15" s="40">
        <v>1</v>
      </c>
      <c r="G15" s="41">
        <v>6173</v>
      </c>
      <c r="H15" s="41">
        <v>6173</v>
      </c>
    </row>
    <row r="16" ht="29.9" customHeight="1" spans="1:8">
      <c r="A16" s="39" t="s">
        <v>46</v>
      </c>
      <c r="B16" s="39" t="s">
        <v>480</v>
      </c>
      <c r="C16" s="39" t="s">
        <v>493</v>
      </c>
      <c r="D16" s="39" t="s">
        <v>494</v>
      </c>
      <c r="E16" s="37" t="s">
        <v>397</v>
      </c>
      <c r="F16" s="40">
        <v>2</v>
      </c>
      <c r="G16" s="41">
        <v>3000</v>
      </c>
      <c r="H16" s="41">
        <v>6000</v>
      </c>
    </row>
    <row r="17" ht="29.9" customHeight="1" spans="1:8">
      <c r="A17" s="39" t="s">
        <v>46</v>
      </c>
      <c r="B17" s="39" t="s">
        <v>480</v>
      </c>
      <c r="C17" s="39" t="s">
        <v>495</v>
      </c>
      <c r="D17" s="39" t="s">
        <v>496</v>
      </c>
      <c r="E17" s="37" t="s">
        <v>387</v>
      </c>
      <c r="F17" s="40">
        <v>1</v>
      </c>
      <c r="G17" s="41">
        <v>7000</v>
      </c>
      <c r="H17" s="41">
        <v>7000</v>
      </c>
    </row>
    <row r="18" ht="29.9" customHeight="1" spans="1:8">
      <c r="A18" s="39" t="s">
        <v>46</v>
      </c>
      <c r="B18" s="39" t="s">
        <v>480</v>
      </c>
      <c r="C18" s="39" t="s">
        <v>497</v>
      </c>
      <c r="D18" s="39" t="s">
        <v>498</v>
      </c>
      <c r="E18" s="37" t="s">
        <v>387</v>
      </c>
      <c r="F18" s="40">
        <v>1</v>
      </c>
      <c r="G18" s="41">
        <v>4500</v>
      </c>
      <c r="H18" s="41">
        <v>4500</v>
      </c>
    </row>
    <row r="19" ht="29.9" customHeight="1" spans="1:8">
      <c r="A19" s="39" t="s">
        <v>46</v>
      </c>
      <c r="B19" s="39" t="s">
        <v>499</v>
      </c>
      <c r="C19" s="39" t="s">
        <v>371</v>
      </c>
      <c r="D19" s="39" t="s">
        <v>370</v>
      </c>
      <c r="E19" s="37" t="s">
        <v>372</v>
      </c>
      <c r="F19" s="40">
        <v>2</v>
      </c>
      <c r="G19" s="41">
        <v>2500</v>
      </c>
      <c r="H19" s="41">
        <v>5000</v>
      </c>
    </row>
    <row r="20" ht="29.9" customHeight="1" spans="1:8">
      <c r="A20" s="39" t="s">
        <v>46</v>
      </c>
      <c r="B20" s="39" t="s">
        <v>499</v>
      </c>
      <c r="C20" s="39" t="s">
        <v>500</v>
      </c>
      <c r="D20" s="39" t="s">
        <v>501</v>
      </c>
      <c r="E20" s="37" t="s">
        <v>387</v>
      </c>
      <c r="F20" s="40">
        <v>1</v>
      </c>
      <c r="G20" s="41">
        <v>3000</v>
      </c>
      <c r="H20" s="41">
        <v>3000</v>
      </c>
    </row>
    <row r="21" ht="29.9" customHeight="1" spans="1:8">
      <c r="A21" s="39" t="s">
        <v>46</v>
      </c>
      <c r="B21" s="39" t="s">
        <v>499</v>
      </c>
      <c r="C21" s="39" t="s">
        <v>368</v>
      </c>
      <c r="D21" s="39" t="s">
        <v>502</v>
      </c>
      <c r="E21" s="37" t="s">
        <v>369</v>
      </c>
      <c r="F21" s="40">
        <v>52</v>
      </c>
      <c r="G21" s="41">
        <v>800</v>
      </c>
      <c r="H21" s="41">
        <v>41600</v>
      </c>
    </row>
    <row r="22" ht="29.9" customHeight="1" spans="1:8">
      <c r="A22" s="39" t="s">
        <v>46</v>
      </c>
      <c r="B22" s="39" t="s">
        <v>499</v>
      </c>
      <c r="C22" s="39" t="s">
        <v>368</v>
      </c>
      <c r="D22" s="39" t="s">
        <v>503</v>
      </c>
      <c r="E22" s="37" t="s">
        <v>369</v>
      </c>
      <c r="F22" s="40">
        <v>2</v>
      </c>
      <c r="G22" s="41">
        <v>800</v>
      </c>
      <c r="H22" s="41">
        <v>1600</v>
      </c>
    </row>
    <row r="23" ht="29.9" customHeight="1" spans="1:8">
      <c r="A23" s="39" t="s">
        <v>46</v>
      </c>
      <c r="B23" s="39" t="s">
        <v>499</v>
      </c>
      <c r="C23" s="39" t="s">
        <v>368</v>
      </c>
      <c r="D23" s="39" t="s">
        <v>504</v>
      </c>
      <c r="E23" s="37" t="s">
        <v>369</v>
      </c>
      <c r="F23" s="40">
        <v>9</v>
      </c>
      <c r="G23" s="41">
        <v>800</v>
      </c>
      <c r="H23" s="41">
        <v>7200</v>
      </c>
    </row>
    <row r="24" ht="29.9" customHeight="1" spans="1:8">
      <c r="A24" s="39" t="s">
        <v>46</v>
      </c>
      <c r="B24" s="39" t="s">
        <v>499</v>
      </c>
      <c r="C24" s="39" t="s">
        <v>427</v>
      </c>
      <c r="D24" s="39" t="s">
        <v>426</v>
      </c>
      <c r="E24" s="37" t="s">
        <v>369</v>
      </c>
      <c r="F24" s="40">
        <v>19</v>
      </c>
      <c r="G24" s="41">
        <v>800</v>
      </c>
      <c r="H24" s="41">
        <v>15200</v>
      </c>
    </row>
    <row r="25" ht="29.9" customHeight="1" spans="1:8">
      <c r="A25" s="39" t="s">
        <v>46</v>
      </c>
      <c r="B25" s="39" t="s">
        <v>499</v>
      </c>
      <c r="C25" s="39" t="s">
        <v>412</v>
      </c>
      <c r="D25" s="39" t="s">
        <v>411</v>
      </c>
      <c r="E25" s="37" t="s">
        <v>297</v>
      </c>
      <c r="F25" s="40">
        <v>2</v>
      </c>
      <c r="G25" s="41">
        <v>2000</v>
      </c>
      <c r="H25" s="41">
        <v>4000</v>
      </c>
    </row>
    <row r="26" ht="29.9" customHeight="1" spans="1:8">
      <c r="A26" s="39" t="s">
        <v>46</v>
      </c>
      <c r="B26" s="39" t="s">
        <v>499</v>
      </c>
      <c r="C26" s="39" t="s">
        <v>374</v>
      </c>
      <c r="D26" s="39" t="s">
        <v>373</v>
      </c>
      <c r="E26" s="37" t="s">
        <v>297</v>
      </c>
      <c r="F26" s="40">
        <v>5</v>
      </c>
      <c r="G26" s="41">
        <v>1120</v>
      </c>
      <c r="H26" s="41">
        <v>5600</v>
      </c>
    </row>
    <row r="27" ht="29.9" customHeight="1" spans="1:8">
      <c r="A27" s="39" t="s">
        <v>46</v>
      </c>
      <c r="B27" s="39" t="s">
        <v>499</v>
      </c>
      <c r="C27" s="39" t="s">
        <v>409</v>
      </c>
      <c r="D27" s="39" t="s">
        <v>408</v>
      </c>
      <c r="E27" s="37" t="s">
        <v>410</v>
      </c>
      <c r="F27" s="40">
        <v>78</v>
      </c>
      <c r="G27" s="41">
        <v>2700</v>
      </c>
      <c r="H27" s="41">
        <v>210600</v>
      </c>
    </row>
    <row r="28" ht="29.9" customHeight="1" spans="1:8">
      <c r="A28" s="39" t="s">
        <v>46</v>
      </c>
      <c r="B28" s="39" t="s">
        <v>499</v>
      </c>
      <c r="C28" s="39" t="s">
        <v>505</v>
      </c>
      <c r="D28" s="39" t="s">
        <v>404</v>
      </c>
      <c r="E28" s="37" t="s">
        <v>387</v>
      </c>
      <c r="F28" s="40">
        <v>8</v>
      </c>
      <c r="G28" s="41">
        <v>500</v>
      </c>
      <c r="H28" s="41">
        <v>4000</v>
      </c>
    </row>
    <row r="29" ht="20.15" customHeight="1" spans="1:8">
      <c r="A29" s="37" t="s">
        <v>31</v>
      </c>
      <c r="B29" s="37"/>
      <c r="C29" s="37"/>
      <c r="D29" s="37"/>
      <c r="E29" s="37"/>
      <c r="F29" s="40">
        <v>217</v>
      </c>
      <c r="G29" s="41"/>
      <c r="H29" s="41">
        <v>415473</v>
      </c>
    </row>
  </sheetData>
  <mergeCells count="8">
    <mergeCell ref="A2:H2"/>
    <mergeCell ref="F4:H4"/>
    <mergeCell ref="A29:E2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23"/>
  <sheetViews>
    <sheetView showZeros="0" workbookViewId="0">
      <selection activeCell="A1" sqref="A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4:11">
      <c r="D1" s="1"/>
      <c r="E1" s="1"/>
      <c r="F1" s="1"/>
      <c r="G1" s="1"/>
      <c r="K1" s="2" t="s">
        <v>506</v>
      </c>
    </row>
    <row r="2" ht="27.75" customHeight="1" spans="1:11">
      <c r="A2" s="27" t="s">
        <v>507</v>
      </c>
      <c r="B2" s="27"/>
      <c r="C2" s="27"/>
      <c r="D2" s="27"/>
      <c r="E2" s="27"/>
      <c r="F2" s="27"/>
      <c r="G2" s="27"/>
      <c r="H2" s="27"/>
      <c r="I2" s="27"/>
      <c r="J2" s="27"/>
      <c r="K2" s="27"/>
    </row>
    <row r="3" ht="13.5" customHeight="1" spans="1:11">
      <c r="A3" s="4" t="str">
        <f>"单位名称："&amp;"云南省寄生虫病防治所"</f>
        <v>单位名称：云南省寄生虫病防治所</v>
      </c>
      <c r="B3" s="5"/>
      <c r="C3" s="5"/>
      <c r="D3" s="5"/>
      <c r="E3" s="5"/>
      <c r="F3" s="5"/>
      <c r="G3" s="5"/>
      <c r="H3" s="6"/>
      <c r="I3" s="6"/>
      <c r="J3" s="6"/>
      <c r="K3" s="7" t="s">
        <v>128</v>
      </c>
    </row>
    <row r="4" ht="21.75" customHeight="1" spans="1:11">
      <c r="A4" s="8" t="s">
        <v>217</v>
      </c>
      <c r="B4" s="8" t="s">
        <v>139</v>
      </c>
      <c r="C4" s="8" t="s">
        <v>218</v>
      </c>
      <c r="D4" s="9" t="s">
        <v>140</v>
      </c>
      <c r="E4" s="9" t="s">
        <v>141</v>
      </c>
      <c r="F4" s="9" t="s">
        <v>142</v>
      </c>
      <c r="G4" s="9" t="s">
        <v>143</v>
      </c>
      <c r="H4" s="15" t="s">
        <v>31</v>
      </c>
      <c r="I4" s="10" t="s">
        <v>508</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3">
        <v>10</v>
      </c>
      <c r="K7" s="33">
        <v>11</v>
      </c>
    </row>
    <row r="8" ht="30.65" customHeight="1" spans="1:11">
      <c r="A8" s="29"/>
      <c r="B8" s="20" t="s">
        <v>509</v>
      </c>
      <c r="C8" s="29"/>
      <c r="D8" s="29"/>
      <c r="E8" s="29"/>
      <c r="F8" s="29"/>
      <c r="G8" s="29"/>
      <c r="H8" s="22">
        <v>300000</v>
      </c>
      <c r="I8" s="22">
        <v>300000</v>
      </c>
      <c r="J8" s="22"/>
      <c r="K8" s="22"/>
    </row>
    <row r="9" ht="30.65" customHeight="1" spans="1:11">
      <c r="A9" s="20" t="s">
        <v>224</v>
      </c>
      <c r="B9" s="20" t="s">
        <v>509</v>
      </c>
      <c r="C9" s="20" t="s">
        <v>46</v>
      </c>
      <c r="D9" s="20" t="s">
        <v>85</v>
      </c>
      <c r="E9" s="20" t="s">
        <v>86</v>
      </c>
      <c r="F9" s="20" t="s">
        <v>201</v>
      </c>
      <c r="G9" s="20" t="s">
        <v>202</v>
      </c>
      <c r="H9" s="22">
        <v>6900</v>
      </c>
      <c r="I9" s="22">
        <v>6900</v>
      </c>
      <c r="J9" s="22"/>
      <c r="K9" s="22"/>
    </row>
    <row r="10" ht="30.65" customHeight="1" spans="1:11">
      <c r="A10" s="20" t="s">
        <v>224</v>
      </c>
      <c r="B10" s="20" t="s">
        <v>509</v>
      </c>
      <c r="C10" s="20" t="s">
        <v>46</v>
      </c>
      <c r="D10" s="20" t="s">
        <v>85</v>
      </c>
      <c r="E10" s="20" t="s">
        <v>86</v>
      </c>
      <c r="F10" s="20" t="s">
        <v>205</v>
      </c>
      <c r="G10" s="20" t="s">
        <v>206</v>
      </c>
      <c r="H10" s="22">
        <v>102000</v>
      </c>
      <c r="I10" s="22">
        <v>102000</v>
      </c>
      <c r="J10" s="22"/>
      <c r="K10" s="22"/>
    </row>
    <row r="11" ht="30.65" customHeight="1" spans="1:11">
      <c r="A11" s="20" t="s">
        <v>224</v>
      </c>
      <c r="B11" s="20" t="s">
        <v>509</v>
      </c>
      <c r="C11" s="20" t="s">
        <v>46</v>
      </c>
      <c r="D11" s="20" t="s">
        <v>85</v>
      </c>
      <c r="E11" s="20" t="s">
        <v>86</v>
      </c>
      <c r="F11" s="20" t="s">
        <v>227</v>
      </c>
      <c r="G11" s="20" t="s">
        <v>228</v>
      </c>
      <c r="H11" s="22">
        <v>191100</v>
      </c>
      <c r="I11" s="22">
        <v>191100</v>
      </c>
      <c r="J11" s="22"/>
      <c r="K11" s="22"/>
    </row>
    <row r="12" ht="30.65" customHeight="1" spans="1:11">
      <c r="A12" s="23"/>
      <c r="B12" s="20" t="s">
        <v>510</v>
      </c>
      <c r="C12" s="23"/>
      <c r="D12" s="23"/>
      <c r="E12" s="23"/>
      <c r="F12" s="23"/>
      <c r="G12" s="23"/>
      <c r="H12" s="22">
        <v>7994300</v>
      </c>
      <c r="I12" s="22">
        <v>7994300</v>
      </c>
      <c r="J12" s="22"/>
      <c r="K12" s="22"/>
    </row>
    <row r="13" ht="30.65" customHeight="1" spans="1:11">
      <c r="A13" s="20" t="s">
        <v>224</v>
      </c>
      <c r="B13" s="20" t="s">
        <v>510</v>
      </c>
      <c r="C13" s="20" t="s">
        <v>46</v>
      </c>
      <c r="D13" s="20" t="s">
        <v>87</v>
      </c>
      <c r="E13" s="20" t="s">
        <v>88</v>
      </c>
      <c r="F13" s="20" t="s">
        <v>189</v>
      </c>
      <c r="G13" s="20" t="s">
        <v>190</v>
      </c>
      <c r="H13" s="22">
        <v>216000</v>
      </c>
      <c r="I13" s="22">
        <v>216000</v>
      </c>
      <c r="J13" s="22"/>
      <c r="K13" s="22"/>
    </row>
    <row r="14" ht="30.65" customHeight="1" spans="1:11">
      <c r="A14" s="20" t="s">
        <v>224</v>
      </c>
      <c r="B14" s="20" t="s">
        <v>510</v>
      </c>
      <c r="C14" s="20" t="s">
        <v>46</v>
      </c>
      <c r="D14" s="20" t="s">
        <v>87</v>
      </c>
      <c r="E14" s="20" t="s">
        <v>88</v>
      </c>
      <c r="F14" s="20" t="s">
        <v>197</v>
      </c>
      <c r="G14" s="20" t="s">
        <v>198</v>
      </c>
      <c r="H14" s="22">
        <v>184500</v>
      </c>
      <c r="I14" s="22">
        <v>184500</v>
      </c>
      <c r="J14" s="22"/>
      <c r="K14" s="22"/>
    </row>
    <row r="15" ht="30.65" customHeight="1" spans="1:11">
      <c r="A15" s="20" t="s">
        <v>224</v>
      </c>
      <c r="B15" s="20" t="s">
        <v>510</v>
      </c>
      <c r="C15" s="20" t="s">
        <v>46</v>
      </c>
      <c r="D15" s="20" t="s">
        <v>87</v>
      </c>
      <c r="E15" s="20" t="s">
        <v>88</v>
      </c>
      <c r="F15" s="20" t="s">
        <v>201</v>
      </c>
      <c r="G15" s="20" t="s">
        <v>202</v>
      </c>
      <c r="H15" s="22">
        <v>1604860</v>
      </c>
      <c r="I15" s="22">
        <v>1604860</v>
      </c>
      <c r="J15" s="22"/>
      <c r="K15" s="22"/>
    </row>
    <row r="16" ht="30.65" customHeight="1" spans="1:11">
      <c r="A16" s="20" t="s">
        <v>224</v>
      </c>
      <c r="B16" s="20" t="s">
        <v>510</v>
      </c>
      <c r="C16" s="20" t="s">
        <v>46</v>
      </c>
      <c r="D16" s="20" t="s">
        <v>87</v>
      </c>
      <c r="E16" s="20" t="s">
        <v>88</v>
      </c>
      <c r="F16" s="20" t="s">
        <v>203</v>
      </c>
      <c r="G16" s="20" t="s">
        <v>204</v>
      </c>
      <c r="H16" s="22">
        <v>60000</v>
      </c>
      <c r="I16" s="22">
        <v>60000</v>
      </c>
      <c r="J16" s="22"/>
      <c r="K16" s="22"/>
    </row>
    <row r="17" ht="30.65" customHeight="1" spans="1:11">
      <c r="A17" s="20" t="s">
        <v>224</v>
      </c>
      <c r="B17" s="20" t="s">
        <v>510</v>
      </c>
      <c r="C17" s="20" t="s">
        <v>46</v>
      </c>
      <c r="D17" s="20" t="s">
        <v>87</v>
      </c>
      <c r="E17" s="20" t="s">
        <v>88</v>
      </c>
      <c r="F17" s="20" t="s">
        <v>205</v>
      </c>
      <c r="G17" s="20" t="s">
        <v>206</v>
      </c>
      <c r="H17" s="22">
        <v>1221000</v>
      </c>
      <c r="I17" s="22">
        <v>1221000</v>
      </c>
      <c r="J17" s="22"/>
      <c r="K17" s="22"/>
    </row>
    <row r="18" ht="30.65" customHeight="1" spans="1:11">
      <c r="A18" s="20" t="s">
        <v>224</v>
      </c>
      <c r="B18" s="20" t="s">
        <v>510</v>
      </c>
      <c r="C18" s="20" t="s">
        <v>46</v>
      </c>
      <c r="D18" s="20" t="s">
        <v>87</v>
      </c>
      <c r="E18" s="20" t="s">
        <v>88</v>
      </c>
      <c r="F18" s="20" t="s">
        <v>227</v>
      </c>
      <c r="G18" s="20" t="s">
        <v>228</v>
      </c>
      <c r="H18" s="22">
        <v>3463350</v>
      </c>
      <c r="I18" s="22">
        <v>3463350</v>
      </c>
      <c r="J18" s="22"/>
      <c r="K18" s="22"/>
    </row>
    <row r="19" ht="30.65" customHeight="1" spans="1:11">
      <c r="A19" s="20" t="s">
        <v>224</v>
      </c>
      <c r="B19" s="20" t="s">
        <v>510</v>
      </c>
      <c r="C19" s="20" t="s">
        <v>46</v>
      </c>
      <c r="D19" s="20" t="s">
        <v>87</v>
      </c>
      <c r="E19" s="20" t="s">
        <v>88</v>
      </c>
      <c r="F19" s="20" t="s">
        <v>207</v>
      </c>
      <c r="G19" s="20" t="s">
        <v>208</v>
      </c>
      <c r="H19" s="22">
        <v>210000</v>
      </c>
      <c r="I19" s="22">
        <v>210000</v>
      </c>
      <c r="J19" s="22"/>
      <c r="K19" s="22"/>
    </row>
    <row r="20" ht="30.65" customHeight="1" spans="1:11">
      <c r="A20" s="20" t="s">
        <v>224</v>
      </c>
      <c r="B20" s="20" t="s">
        <v>510</v>
      </c>
      <c r="C20" s="20" t="s">
        <v>46</v>
      </c>
      <c r="D20" s="20" t="s">
        <v>87</v>
      </c>
      <c r="E20" s="20" t="s">
        <v>88</v>
      </c>
      <c r="F20" s="20" t="s">
        <v>209</v>
      </c>
      <c r="G20" s="20" t="s">
        <v>210</v>
      </c>
      <c r="H20" s="22">
        <v>349790</v>
      </c>
      <c r="I20" s="22">
        <v>349790</v>
      </c>
      <c r="J20" s="22"/>
      <c r="K20" s="22"/>
    </row>
    <row r="21" ht="30.65" customHeight="1" spans="1:11">
      <c r="A21" s="20" t="s">
        <v>224</v>
      </c>
      <c r="B21" s="20" t="s">
        <v>510</v>
      </c>
      <c r="C21" s="20" t="s">
        <v>46</v>
      </c>
      <c r="D21" s="20" t="s">
        <v>87</v>
      </c>
      <c r="E21" s="20" t="s">
        <v>88</v>
      </c>
      <c r="F21" s="20" t="s">
        <v>185</v>
      </c>
      <c r="G21" s="20" t="s">
        <v>186</v>
      </c>
      <c r="H21" s="22">
        <v>119300</v>
      </c>
      <c r="I21" s="22">
        <v>119300</v>
      </c>
      <c r="J21" s="22"/>
      <c r="K21" s="22"/>
    </row>
    <row r="22" ht="30.65" customHeight="1" spans="1:11">
      <c r="A22" s="20" t="s">
        <v>224</v>
      </c>
      <c r="B22" s="20" t="s">
        <v>510</v>
      </c>
      <c r="C22" s="20" t="s">
        <v>46</v>
      </c>
      <c r="D22" s="20" t="s">
        <v>87</v>
      </c>
      <c r="E22" s="20" t="s">
        <v>88</v>
      </c>
      <c r="F22" s="20" t="s">
        <v>231</v>
      </c>
      <c r="G22" s="20" t="s">
        <v>232</v>
      </c>
      <c r="H22" s="22">
        <v>565500</v>
      </c>
      <c r="I22" s="22">
        <v>565500</v>
      </c>
      <c r="J22" s="22"/>
      <c r="K22" s="22"/>
    </row>
    <row r="23" ht="18.75" customHeight="1" spans="1:11">
      <c r="A23" s="30" t="s">
        <v>103</v>
      </c>
      <c r="B23" s="31"/>
      <c r="C23" s="31"/>
      <c r="D23" s="31"/>
      <c r="E23" s="31"/>
      <c r="F23" s="31"/>
      <c r="G23" s="32"/>
      <c r="H23" s="22">
        <v>8294300</v>
      </c>
      <c r="I23" s="22">
        <v>8294300</v>
      </c>
      <c r="J23" s="22"/>
      <c r="K23" s="22"/>
    </row>
  </sheetData>
  <mergeCells count="15">
    <mergeCell ref="A2:K2"/>
    <mergeCell ref="A3:G3"/>
    <mergeCell ref="I4:K4"/>
    <mergeCell ref="A23:G23"/>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workbookViewId="0">
      <selection activeCell="C27" sqref="C27"/>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4:7">
      <c r="D1" s="1"/>
      <c r="G1" s="2" t="s">
        <v>511</v>
      </c>
    </row>
    <row r="2" ht="27.75" customHeight="1" spans="1:7">
      <c r="A2" s="3" t="s">
        <v>512</v>
      </c>
      <c r="B2" s="3"/>
      <c r="C2" s="3"/>
      <c r="D2" s="3"/>
      <c r="E2" s="3"/>
      <c r="F2" s="3"/>
      <c r="G2" s="3"/>
    </row>
    <row r="3" ht="13.5" customHeight="1" spans="1:7">
      <c r="A3" s="4" t="str">
        <f>"单位名称："&amp;"云南省寄生虫病防治所"</f>
        <v>单位名称：云南省寄生虫病防治所</v>
      </c>
      <c r="B3" s="5"/>
      <c r="C3" s="5"/>
      <c r="D3" s="5"/>
      <c r="E3" s="6"/>
      <c r="F3" s="6"/>
      <c r="G3" s="7" t="s">
        <v>128</v>
      </c>
    </row>
    <row r="4" ht="21.75" customHeight="1" spans="1:7">
      <c r="A4" s="8" t="s">
        <v>218</v>
      </c>
      <c r="B4" s="8" t="s">
        <v>217</v>
      </c>
      <c r="C4" s="8" t="s">
        <v>139</v>
      </c>
      <c r="D4" s="9" t="s">
        <v>513</v>
      </c>
      <c r="E4" s="10" t="s">
        <v>34</v>
      </c>
      <c r="F4" s="11"/>
      <c r="G4" s="12"/>
    </row>
    <row r="5" ht="21.75" customHeight="1" spans="1:7">
      <c r="A5" s="13"/>
      <c r="B5" s="13"/>
      <c r="C5" s="13"/>
      <c r="D5" s="14"/>
      <c r="E5" s="15" t="s">
        <v>514</v>
      </c>
      <c r="F5" s="9" t="s">
        <v>515</v>
      </c>
      <c r="G5" s="9" t="s">
        <v>516</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9" customHeight="1" spans="1:7">
      <c r="A8" s="20" t="s">
        <v>46</v>
      </c>
      <c r="B8" s="21"/>
      <c r="C8" s="21"/>
      <c r="D8" s="20"/>
      <c r="E8" s="22">
        <v>4503686</v>
      </c>
      <c r="F8" s="22">
        <v>4504000</v>
      </c>
      <c r="G8" s="22">
        <v>4504000</v>
      </c>
    </row>
    <row r="9" ht="29.9" customHeight="1" spans="1:7">
      <c r="A9" s="20"/>
      <c r="B9" s="20" t="s">
        <v>517</v>
      </c>
      <c r="C9" s="20" t="s">
        <v>249</v>
      </c>
      <c r="D9" s="20" t="s">
        <v>518</v>
      </c>
      <c r="E9" s="22">
        <v>83686</v>
      </c>
      <c r="F9" s="22">
        <v>84000</v>
      </c>
      <c r="G9" s="22">
        <v>84000</v>
      </c>
    </row>
    <row r="10" ht="29.9" customHeight="1" spans="1:7">
      <c r="A10" s="23"/>
      <c r="B10" s="20" t="s">
        <v>519</v>
      </c>
      <c r="C10" s="20" t="s">
        <v>236</v>
      </c>
      <c r="D10" s="20" t="s">
        <v>518</v>
      </c>
      <c r="E10" s="22">
        <v>720000</v>
      </c>
      <c r="F10" s="22">
        <v>720000</v>
      </c>
      <c r="G10" s="22">
        <v>720000</v>
      </c>
    </row>
    <row r="11" ht="29.9" customHeight="1" spans="1:7">
      <c r="A11" s="23"/>
      <c r="B11" s="20" t="s">
        <v>520</v>
      </c>
      <c r="C11" s="20" t="s">
        <v>242</v>
      </c>
      <c r="D11" s="20" t="s">
        <v>518</v>
      </c>
      <c r="E11" s="22">
        <v>3700000</v>
      </c>
      <c r="F11" s="22">
        <v>3700000</v>
      </c>
      <c r="G11" s="22">
        <v>3700000</v>
      </c>
    </row>
    <row r="12" ht="18.75" customHeight="1" spans="1:7">
      <c r="A12" s="24" t="s">
        <v>31</v>
      </c>
      <c r="B12" s="25" t="s">
        <v>521</v>
      </c>
      <c r="C12" s="25"/>
      <c r="D12" s="26"/>
      <c r="E12" s="22">
        <v>4503686</v>
      </c>
      <c r="F12" s="22">
        <v>4504000</v>
      </c>
      <c r="G12" s="22">
        <v>4504000</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 defaultRowHeight="14.25" customHeight="1"/>
  <cols>
    <col min="1" max="1" width="21.1416666666667" customWidth="1"/>
    <col min="2" max="2" width="35.2833333333333" customWidth="1"/>
    <col min="3" max="19" width="16.175" customWidth="1"/>
  </cols>
  <sheetData>
    <row r="1" ht="12" customHeight="1" spans="1:18">
      <c r="A1" s="22"/>
      <c r="J1" s="153"/>
      <c r="R1" s="2" t="s">
        <v>27</v>
      </c>
    </row>
    <row r="2" ht="36" customHeight="1" spans="1:19">
      <c r="A2" s="142" t="s">
        <v>28</v>
      </c>
      <c r="B2" s="27"/>
      <c r="C2" s="27"/>
      <c r="D2" s="27"/>
      <c r="E2" s="27"/>
      <c r="F2" s="27"/>
      <c r="G2" s="27"/>
      <c r="H2" s="27"/>
      <c r="I2" s="27"/>
      <c r="J2" s="43"/>
      <c r="K2" s="27"/>
      <c r="L2" s="27"/>
      <c r="M2" s="27"/>
      <c r="N2" s="27"/>
      <c r="O2" s="27"/>
      <c r="P2" s="27"/>
      <c r="Q2" s="27"/>
      <c r="R2" s="27"/>
      <c r="S2" s="27"/>
    </row>
    <row r="3" ht="20.25" customHeight="1" spans="1:19">
      <c r="A3" s="88" t="str">
        <f>"单位名称："&amp;"云南省寄生虫病防治所"</f>
        <v>单位名称：云南省寄生虫病防治所</v>
      </c>
      <c r="B3" s="6"/>
      <c r="C3" s="6"/>
      <c r="D3" s="6"/>
      <c r="E3" s="6"/>
      <c r="F3" s="6"/>
      <c r="G3" s="6"/>
      <c r="H3" s="6"/>
      <c r="I3" s="6"/>
      <c r="J3" s="154"/>
      <c r="K3" s="6"/>
      <c r="L3" s="6"/>
      <c r="M3" s="6"/>
      <c r="N3" s="7"/>
      <c r="O3" s="7"/>
      <c r="P3" s="7"/>
      <c r="Q3" s="7"/>
      <c r="R3" s="7" t="s">
        <v>2</v>
      </c>
      <c r="S3" s="7" t="s">
        <v>2</v>
      </c>
    </row>
    <row r="4" ht="18.75" customHeight="1" spans="1:19">
      <c r="A4" s="143" t="s">
        <v>29</v>
      </c>
      <c r="B4" s="144" t="s">
        <v>30</v>
      </c>
      <c r="C4" s="144" t="s">
        <v>31</v>
      </c>
      <c r="D4" s="145" t="s">
        <v>32</v>
      </c>
      <c r="E4" s="146"/>
      <c r="F4" s="146"/>
      <c r="G4" s="146"/>
      <c r="H4" s="146"/>
      <c r="I4" s="146"/>
      <c r="J4" s="155"/>
      <c r="K4" s="146"/>
      <c r="L4" s="146"/>
      <c r="M4" s="146"/>
      <c r="N4" s="156"/>
      <c r="O4" s="156" t="s">
        <v>20</v>
      </c>
      <c r="P4" s="156"/>
      <c r="Q4" s="156"/>
      <c r="R4" s="156"/>
      <c r="S4" s="156"/>
    </row>
    <row r="5" ht="18" customHeight="1" spans="1:19">
      <c r="A5" s="147"/>
      <c r="B5" s="148"/>
      <c r="C5" s="148"/>
      <c r="D5" s="148" t="s">
        <v>33</v>
      </c>
      <c r="E5" s="148" t="s">
        <v>34</v>
      </c>
      <c r="F5" s="148" t="s">
        <v>35</v>
      </c>
      <c r="G5" s="148" t="s">
        <v>36</v>
      </c>
      <c r="H5" s="148" t="s">
        <v>37</v>
      </c>
      <c r="I5" s="157" t="s">
        <v>38</v>
      </c>
      <c r="J5" s="158"/>
      <c r="K5" s="157" t="s">
        <v>39</v>
      </c>
      <c r="L5" s="157" t="s">
        <v>40</v>
      </c>
      <c r="M5" s="157" t="s">
        <v>41</v>
      </c>
      <c r="N5" s="159" t="s">
        <v>42</v>
      </c>
      <c r="O5" s="160" t="s">
        <v>33</v>
      </c>
      <c r="P5" s="160" t="s">
        <v>34</v>
      </c>
      <c r="Q5" s="160" t="s">
        <v>35</v>
      </c>
      <c r="R5" s="160" t="s">
        <v>36</v>
      </c>
      <c r="S5" s="160" t="s">
        <v>43</v>
      </c>
    </row>
    <row r="6" ht="29.25" customHeight="1" spans="1:19">
      <c r="A6" s="149"/>
      <c r="B6" s="150"/>
      <c r="C6" s="150"/>
      <c r="D6" s="150"/>
      <c r="E6" s="150"/>
      <c r="F6" s="150"/>
      <c r="G6" s="150"/>
      <c r="H6" s="150"/>
      <c r="I6" s="161" t="s">
        <v>33</v>
      </c>
      <c r="J6" s="161" t="s">
        <v>44</v>
      </c>
      <c r="K6" s="161" t="s">
        <v>39</v>
      </c>
      <c r="L6" s="161" t="s">
        <v>40</v>
      </c>
      <c r="M6" s="161" t="s">
        <v>41</v>
      </c>
      <c r="N6" s="161" t="s">
        <v>42</v>
      </c>
      <c r="O6" s="161"/>
      <c r="P6" s="161"/>
      <c r="Q6" s="161"/>
      <c r="R6" s="161"/>
      <c r="S6" s="161"/>
    </row>
    <row r="7" ht="16.5" customHeight="1" spans="1:19">
      <c r="A7" s="126">
        <v>1</v>
      </c>
      <c r="B7" s="19">
        <v>2</v>
      </c>
      <c r="C7" s="19">
        <v>3</v>
      </c>
      <c r="D7" s="19">
        <v>4</v>
      </c>
      <c r="E7" s="126">
        <v>5</v>
      </c>
      <c r="F7" s="19">
        <v>6</v>
      </c>
      <c r="G7" s="19">
        <v>7</v>
      </c>
      <c r="H7" s="126">
        <v>8</v>
      </c>
      <c r="I7" s="19">
        <v>9</v>
      </c>
      <c r="J7" s="33">
        <v>10</v>
      </c>
      <c r="K7" s="33">
        <v>11</v>
      </c>
      <c r="L7" s="162">
        <v>12</v>
      </c>
      <c r="M7" s="33">
        <v>13</v>
      </c>
      <c r="N7" s="33">
        <v>14</v>
      </c>
      <c r="O7" s="33">
        <v>15</v>
      </c>
      <c r="P7" s="33">
        <v>16</v>
      </c>
      <c r="Q7" s="33">
        <v>17</v>
      </c>
      <c r="R7" s="33">
        <v>18</v>
      </c>
      <c r="S7" s="33">
        <v>19</v>
      </c>
    </row>
    <row r="8" ht="31.4" customHeight="1" spans="1:19">
      <c r="A8" s="29" t="s">
        <v>45</v>
      </c>
      <c r="B8" s="29" t="s">
        <v>46</v>
      </c>
      <c r="C8" s="22">
        <v>29890199.05</v>
      </c>
      <c r="D8" s="116">
        <v>23435895.55</v>
      </c>
      <c r="E8" s="87">
        <v>20943895.55</v>
      </c>
      <c r="F8" s="87"/>
      <c r="G8" s="87"/>
      <c r="H8" s="87"/>
      <c r="I8" s="87">
        <v>2492000</v>
      </c>
      <c r="J8" s="87"/>
      <c r="K8" s="87"/>
      <c r="L8" s="87"/>
      <c r="M8" s="87"/>
      <c r="N8" s="87">
        <v>2492000</v>
      </c>
      <c r="O8" s="87">
        <v>6454303.5</v>
      </c>
      <c r="P8" s="87">
        <v>3010303.5</v>
      </c>
      <c r="Q8" s="87"/>
      <c r="R8" s="87"/>
      <c r="S8" s="87">
        <v>3444000</v>
      </c>
    </row>
    <row r="9" ht="16.5" customHeight="1" spans="1:19">
      <c r="A9" s="151" t="s">
        <v>31</v>
      </c>
      <c r="B9" s="152"/>
      <c r="C9" s="116">
        <v>29890199.05</v>
      </c>
      <c r="D9" s="116">
        <v>23435895.55</v>
      </c>
      <c r="E9" s="87">
        <v>20943895.55</v>
      </c>
      <c r="F9" s="87"/>
      <c r="G9" s="87"/>
      <c r="H9" s="87"/>
      <c r="I9" s="87">
        <v>2492000</v>
      </c>
      <c r="J9" s="87"/>
      <c r="K9" s="87"/>
      <c r="L9" s="87"/>
      <c r="M9" s="87"/>
      <c r="N9" s="87">
        <v>2492000</v>
      </c>
      <c r="O9" s="87">
        <v>6454303.5</v>
      </c>
      <c r="P9" s="87">
        <v>3010303.5</v>
      </c>
      <c r="Q9" s="87"/>
      <c r="R9" s="87"/>
      <c r="S9" s="87">
        <v>3444000</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topLeftCell="A6" workbookViewId="0">
      <selection activeCell="C20" sqref="C20:C21"/>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5:15">
      <c r="O1" s="52" t="s">
        <v>47</v>
      </c>
    </row>
    <row r="2" ht="28.5" customHeight="1" spans="1:15">
      <c r="A2" s="27" t="s">
        <v>48</v>
      </c>
      <c r="B2" s="27"/>
      <c r="C2" s="27"/>
      <c r="D2" s="27"/>
      <c r="E2" s="27"/>
      <c r="F2" s="27"/>
      <c r="G2" s="27"/>
      <c r="H2" s="27"/>
      <c r="I2" s="27"/>
      <c r="J2" s="27"/>
      <c r="K2" s="27"/>
      <c r="L2" s="27"/>
      <c r="M2" s="27"/>
      <c r="N2" s="27"/>
      <c r="O2" s="27"/>
    </row>
    <row r="3" ht="15" customHeight="1" spans="1:15">
      <c r="A3" s="97" t="str">
        <f>"单位名称："&amp;"云南省寄生虫病防治所"</f>
        <v>单位名称：云南省寄生虫病防治所</v>
      </c>
      <c r="B3" s="98"/>
      <c r="C3" s="55"/>
      <c r="D3" s="55"/>
      <c r="E3" s="55"/>
      <c r="F3" s="55"/>
      <c r="G3" s="6"/>
      <c r="H3" s="55"/>
      <c r="I3" s="55"/>
      <c r="J3" s="6"/>
      <c r="K3" s="55"/>
      <c r="L3" s="55"/>
      <c r="M3" s="6"/>
      <c r="N3" s="6"/>
      <c r="O3" s="99" t="s">
        <v>2</v>
      </c>
    </row>
    <row r="4" ht="18.75" customHeight="1" spans="1:15">
      <c r="A4" s="9" t="s">
        <v>49</v>
      </c>
      <c r="B4" s="9" t="s">
        <v>50</v>
      </c>
      <c r="C4" s="15" t="s">
        <v>31</v>
      </c>
      <c r="D4" s="59" t="s">
        <v>34</v>
      </c>
      <c r="E4" s="59"/>
      <c r="F4" s="59"/>
      <c r="G4" s="141" t="s">
        <v>35</v>
      </c>
      <c r="H4" s="9" t="s">
        <v>36</v>
      </c>
      <c r="I4" s="9" t="s">
        <v>51</v>
      </c>
      <c r="J4" s="10" t="s">
        <v>52</v>
      </c>
      <c r="K4" s="65" t="s">
        <v>53</v>
      </c>
      <c r="L4" s="65" t="s">
        <v>54</v>
      </c>
      <c r="M4" s="65" t="s">
        <v>55</v>
      </c>
      <c r="N4" s="65" t="s">
        <v>56</v>
      </c>
      <c r="O4" s="82" t="s">
        <v>57</v>
      </c>
    </row>
    <row r="5" ht="30" customHeight="1" spans="1:15">
      <c r="A5" s="18"/>
      <c r="B5" s="18"/>
      <c r="C5" s="18"/>
      <c r="D5" s="59" t="s">
        <v>33</v>
      </c>
      <c r="E5" s="59" t="s">
        <v>58</v>
      </c>
      <c r="F5" s="59" t="s">
        <v>59</v>
      </c>
      <c r="G5" s="18"/>
      <c r="H5" s="18"/>
      <c r="I5" s="18"/>
      <c r="J5" s="59" t="s">
        <v>33</v>
      </c>
      <c r="K5" s="86" t="s">
        <v>53</v>
      </c>
      <c r="L5" s="86" t="s">
        <v>54</v>
      </c>
      <c r="M5" s="86" t="s">
        <v>55</v>
      </c>
      <c r="N5" s="86" t="s">
        <v>56</v>
      </c>
      <c r="O5" s="86" t="s">
        <v>57</v>
      </c>
    </row>
    <row r="6" ht="16.5" customHeight="1" spans="1:15">
      <c r="A6" s="59">
        <v>1</v>
      </c>
      <c r="B6" s="59">
        <v>2</v>
      </c>
      <c r="C6" s="59">
        <v>3</v>
      </c>
      <c r="D6" s="59">
        <v>4</v>
      </c>
      <c r="E6" s="59">
        <v>5</v>
      </c>
      <c r="F6" s="59">
        <v>6</v>
      </c>
      <c r="G6" s="59">
        <v>7</v>
      </c>
      <c r="H6" s="45">
        <v>8</v>
      </c>
      <c r="I6" s="45">
        <v>9</v>
      </c>
      <c r="J6" s="45">
        <v>10</v>
      </c>
      <c r="K6" s="45">
        <v>11</v>
      </c>
      <c r="L6" s="45">
        <v>12</v>
      </c>
      <c r="M6" s="45">
        <v>13</v>
      </c>
      <c r="N6" s="45">
        <v>14</v>
      </c>
      <c r="O6" s="59">
        <v>15</v>
      </c>
    </row>
    <row r="7" ht="20.25" customHeight="1" spans="1:15">
      <c r="A7" s="29" t="s">
        <v>60</v>
      </c>
      <c r="B7" s="29" t="s">
        <v>61</v>
      </c>
      <c r="C7" s="116">
        <v>350414.09</v>
      </c>
      <c r="D7" s="116">
        <v>350414.09</v>
      </c>
      <c r="E7" s="116"/>
      <c r="F7" s="116">
        <v>350414.09</v>
      </c>
      <c r="G7" s="87"/>
      <c r="H7" s="116"/>
      <c r="I7" s="116"/>
      <c r="J7" s="116"/>
      <c r="K7" s="116"/>
      <c r="L7" s="116"/>
      <c r="M7" s="87"/>
      <c r="N7" s="116"/>
      <c r="O7" s="116"/>
    </row>
    <row r="8" ht="20.25" customHeight="1" spans="1:15">
      <c r="A8" s="124" t="s">
        <v>62</v>
      </c>
      <c r="B8" s="124" t="s">
        <v>63</v>
      </c>
      <c r="C8" s="116">
        <v>224812.05</v>
      </c>
      <c r="D8" s="116">
        <v>224812.05</v>
      </c>
      <c r="E8" s="116"/>
      <c r="F8" s="116">
        <v>224812.05</v>
      </c>
      <c r="G8" s="87"/>
      <c r="H8" s="116"/>
      <c r="I8" s="116"/>
      <c r="J8" s="116"/>
      <c r="K8" s="116"/>
      <c r="L8" s="116"/>
      <c r="M8" s="87"/>
      <c r="N8" s="116"/>
      <c r="O8" s="116"/>
    </row>
    <row r="9" ht="20.25" customHeight="1" spans="1:15">
      <c r="A9" s="125" t="s">
        <v>64</v>
      </c>
      <c r="B9" s="125" t="s">
        <v>65</v>
      </c>
      <c r="C9" s="116">
        <v>224812.05</v>
      </c>
      <c r="D9" s="116">
        <v>224812.05</v>
      </c>
      <c r="E9" s="116"/>
      <c r="F9" s="116">
        <v>224812.05</v>
      </c>
      <c r="G9" s="87"/>
      <c r="H9" s="116"/>
      <c r="I9" s="116"/>
      <c r="J9" s="116"/>
      <c r="K9" s="116"/>
      <c r="L9" s="116"/>
      <c r="M9" s="87"/>
      <c r="N9" s="116"/>
      <c r="O9" s="116"/>
    </row>
    <row r="10" ht="20.25" customHeight="1" spans="1:15">
      <c r="A10" s="124" t="s">
        <v>66</v>
      </c>
      <c r="B10" s="124" t="s">
        <v>67</v>
      </c>
      <c r="C10" s="116">
        <v>125602.04</v>
      </c>
      <c r="D10" s="116">
        <v>125602.04</v>
      </c>
      <c r="E10" s="116"/>
      <c r="F10" s="116">
        <v>125602.04</v>
      </c>
      <c r="G10" s="87"/>
      <c r="H10" s="116"/>
      <c r="I10" s="116"/>
      <c r="J10" s="116"/>
      <c r="K10" s="116"/>
      <c r="L10" s="116"/>
      <c r="M10" s="87"/>
      <c r="N10" s="116"/>
      <c r="O10" s="116"/>
    </row>
    <row r="11" ht="20.25" customHeight="1" spans="1:15">
      <c r="A11" s="125" t="s">
        <v>68</v>
      </c>
      <c r="B11" s="125" t="s">
        <v>69</v>
      </c>
      <c r="C11" s="116">
        <v>125602.04</v>
      </c>
      <c r="D11" s="116">
        <v>125602.04</v>
      </c>
      <c r="E11" s="116"/>
      <c r="F11" s="116">
        <v>125602.04</v>
      </c>
      <c r="G11" s="87"/>
      <c r="H11" s="116"/>
      <c r="I11" s="116"/>
      <c r="J11" s="116"/>
      <c r="K11" s="116"/>
      <c r="L11" s="116"/>
      <c r="M11" s="87"/>
      <c r="N11" s="116"/>
      <c r="O11" s="116"/>
    </row>
    <row r="12" ht="20.25" customHeight="1" spans="1:15">
      <c r="A12" s="29" t="s">
        <v>70</v>
      </c>
      <c r="B12" s="29" t="s">
        <v>71</v>
      </c>
      <c r="C12" s="116">
        <v>1563233.53</v>
      </c>
      <c r="D12" s="116">
        <v>1563233.53</v>
      </c>
      <c r="E12" s="116">
        <v>1563233.53</v>
      </c>
      <c r="F12" s="116"/>
      <c r="G12" s="87"/>
      <c r="H12" s="116"/>
      <c r="I12" s="116"/>
      <c r="J12" s="116"/>
      <c r="K12" s="116"/>
      <c r="L12" s="116"/>
      <c r="M12" s="87"/>
      <c r="N12" s="116"/>
      <c r="O12" s="116"/>
    </row>
    <row r="13" ht="20.25" customHeight="1" spans="1:15">
      <c r="A13" s="124" t="s">
        <v>72</v>
      </c>
      <c r="B13" s="124" t="s">
        <v>73</v>
      </c>
      <c r="C13" s="116">
        <v>1487868.98</v>
      </c>
      <c r="D13" s="116">
        <v>1487868.98</v>
      </c>
      <c r="E13" s="116">
        <v>1487868.98</v>
      </c>
      <c r="F13" s="116"/>
      <c r="G13" s="87"/>
      <c r="H13" s="116"/>
      <c r="I13" s="116"/>
      <c r="J13" s="116"/>
      <c r="K13" s="116"/>
      <c r="L13" s="116"/>
      <c r="M13" s="87"/>
      <c r="N13" s="116"/>
      <c r="O13" s="116"/>
    </row>
    <row r="14" ht="20.25" customHeight="1" spans="1:15">
      <c r="A14" s="125" t="s">
        <v>74</v>
      </c>
      <c r="B14" s="125" t="s">
        <v>75</v>
      </c>
      <c r="C14" s="116">
        <v>24300</v>
      </c>
      <c r="D14" s="116">
        <v>24300</v>
      </c>
      <c r="E14" s="116">
        <v>24300</v>
      </c>
      <c r="F14" s="116"/>
      <c r="G14" s="87"/>
      <c r="H14" s="116"/>
      <c r="I14" s="116"/>
      <c r="J14" s="116"/>
      <c r="K14" s="116"/>
      <c r="L14" s="116"/>
      <c r="M14" s="87"/>
      <c r="N14" s="116"/>
      <c r="O14" s="116"/>
    </row>
    <row r="15" ht="20.25" customHeight="1" spans="1:15">
      <c r="A15" s="125" t="s">
        <v>76</v>
      </c>
      <c r="B15" s="125" t="s">
        <v>77</v>
      </c>
      <c r="C15" s="116">
        <v>1463568.98</v>
      </c>
      <c r="D15" s="116">
        <v>1463568.98</v>
      </c>
      <c r="E15" s="116">
        <v>1463568.98</v>
      </c>
      <c r="F15" s="116"/>
      <c r="G15" s="87"/>
      <c r="H15" s="116"/>
      <c r="I15" s="116"/>
      <c r="J15" s="116"/>
      <c r="K15" s="116"/>
      <c r="L15" s="116"/>
      <c r="M15" s="87"/>
      <c r="N15" s="116"/>
      <c r="O15" s="116"/>
    </row>
    <row r="16" ht="20.25" customHeight="1" spans="1:15">
      <c r="A16" s="124" t="s">
        <v>78</v>
      </c>
      <c r="B16" s="124" t="s">
        <v>79</v>
      </c>
      <c r="C16" s="116">
        <v>75364.55</v>
      </c>
      <c r="D16" s="116">
        <v>75364.55</v>
      </c>
      <c r="E16" s="116">
        <v>75364.55</v>
      </c>
      <c r="F16" s="116"/>
      <c r="G16" s="87"/>
      <c r="H16" s="116"/>
      <c r="I16" s="116"/>
      <c r="J16" s="116"/>
      <c r="K16" s="116"/>
      <c r="L16" s="116"/>
      <c r="M16" s="87"/>
      <c r="N16" s="116"/>
      <c r="O16" s="116"/>
    </row>
    <row r="17" ht="20.25" customHeight="1" spans="1:15">
      <c r="A17" s="125" t="s">
        <v>80</v>
      </c>
      <c r="B17" s="125" t="s">
        <v>79</v>
      </c>
      <c r="C17" s="116">
        <v>75364.55</v>
      </c>
      <c r="D17" s="116">
        <v>75364.55</v>
      </c>
      <c r="E17" s="116">
        <v>75364.55</v>
      </c>
      <c r="F17" s="116"/>
      <c r="G17" s="87"/>
      <c r="H17" s="116"/>
      <c r="I17" s="116"/>
      <c r="J17" s="116"/>
      <c r="K17" s="116"/>
      <c r="L17" s="116"/>
      <c r="M17" s="87"/>
      <c r="N17" s="116"/>
      <c r="O17" s="116"/>
    </row>
    <row r="18" ht="20.25" customHeight="1" spans="1:15">
      <c r="A18" s="29" t="s">
        <v>81</v>
      </c>
      <c r="B18" s="29" t="s">
        <v>82</v>
      </c>
      <c r="C18" s="116">
        <v>26803460.87</v>
      </c>
      <c r="D18" s="116">
        <v>20975460.87</v>
      </c>
      <c r="E18" s="116">
        <v>13811885.46</v>
      </c>
      <c r="F18" s="116">
        <v>7163575.41</v>
      </c>
      <c r="G18" s="87"/>
      <c r="H18" s="116"/>
      <c r="I18" s="116"/>
      <c r="J18" s="116">
        <v>5828000</v>
      </c>
      <c r="K18" s="116"/>
      <c r="L18" s="116"/>
      <c r="M18" s="87"/>
      <c r="N18" s="116"/>
      <c r="O18" s="116">
        <v>5828000</v>
      </c>
    </row>
    <row r="19" ht="20.25" customHeight="1" spans="1:15">
      <c r="A19" s="124" t="s">
        <v>83</v>
      </c>
      <c r="B19" s="124" t="s">
        <v>84</v>
      </c>
      <c r="C19" s="116">
        <v>25478033.51</v>
      </c>
      <c r="D19" s="116">
        <v>19650033.51</v>
      </c>
      <c r="E19" s="116">
        <v>12486458.1</v>
      </c>
      <c r="F19" s="116">
        <v>7163575.41</v>
      </c>
      <c r="G19" s="87"/>
      <c r="H19" s="116"/>
      <c r="I19" s="116"/>
      <c r="J19" s="116">
        <v>5828000</v>
      </c>
      <c r="K19" s="116"/>
      <c r="L19" s="116"/>
      <c r="M19" s="87"/>
      <c r="N19" s="116"/>
      <c r="O19" s="116">
        <v>5828000</v>
      </c>
    </row>
    <row r="20" ht="20.25" customHeight="1" spans="1:15">
      <c r="A20" s="125" t="s">
        <v>85</v>
      </c>
      <c r="B20" s="125" t="s">
        <v>86</v>
      </c>
      <c r="C20" s="116">
        <v>24379440.1</v>
      </c>
      <c r="D20" s="116">
        <v>18681440.1</v>
      </c>
      <c r="E20" s="116">
        <v>12486458.1</v>
      </c>
      <c r="F20" s="116">
        <v>6194982</v>
      </c>
      <c r="G20" s="87"/>
      <c r="H20" s="116"/>
      <c r="I20" s="116"/>
      <c r="J20" s="116">
        <v>5698000</v>
      </c>
      <c r="K20" s="116"/>
      <c r="L20" s="116"/>
      <c r="M20" s="87"/>
      <c r="N20" s="116"/>
      <c r="O20" s="116">
        <v>5698000</v>
      </c>
    </row>
    <row r="21" ht="20.25" customHeight="1" spans="1:15">
      <c r="A21" s="125" t="s">
        <v>87</v>
      </c>
      <c r="B21" s="125" t="s">
        <v>88</v>
      </c>
      <c r="C21" s="116">
        <v>1098593.41</v>
      </c>
      <c r="D21" s="116">
        <v>968593.41</v>
      </c>
      <c r="E21" s="116"/>
      <c r="F21" s="116">
        <v>968593.41</v>
      </c>
      <c r="G21" s="87"/>
      <c r="H21" s="116"/>
      <c r="I21" s="116"/>
      <c r="J21" s="116">
        <v>130000</v>
      </c>
      <c r="K21" s="116"/>
      <c r="L21" s="116"/>
      <c r="M21" s="87"/>
      <c r="N21" s="116"/>
      <c r="O21" s="116">
        <v>130000</v>
      </c>
    </row>
    <row r="22" ht="20.25" customHeight="1" spans="1:15">
      <c r="A22" s="124" t="s">
        <v>89</v>
      </c>
      <c r="B22" s="124" t="s">
        <v>90</v>
      </c>
      <c r="C22" s="116">
        <v>1325427.36</v>
      </c>
      <c r="D22" s="116">
        <v>1325427.36</v>
      </c>
      <c r="E22" s="116">
        <v>1325427.36</v>
      </c>
      <c r="F22" s="116"/>
      <c r="G22" s="87"/>
      <c r="H22" s="116"/>
      <c r="I22" s="116"/>
      <c r="J22" s="116"/>
      <c r="K22" s="116"/>
      <c r="L22" s="116"/>
      <c r="M22" s="87"/>
      <c r="N22" s="116"/>
      <c r="O22" s="116"/>
    </row>
    <row r="23" ht="20.25" customHeight="1" spans="1:15">
      <c r="A23" s="125" t="s">
        <v>91</v>
      </c>
      <c r="B23" s="125" t="s">
        <v>92</v>
      </c>
      <c r="C23" s="116">
        <v>777521.02</v>
      </c>
      <c r="D23" s="116">
        <v>777521.02</v>
      </c>
      <c r="E23" s="116">
        <v>777521.02</v>
      </c>
      <c r="F23" s="116"/>
      <c r="G23" s="87"/>
      <c r="H23" s="116"/>
      <c r="I23" s="116"/>
      <c r="J23" s="116"/>
      <c r="K23" s="116"/>
      <c r="L23" s="116"/>
      <c r="M23" s="87"/>
      <c r="N23" s="116"/>
      <c r="O23" s="116"/>
    </row>
    <row r="24" ht="20.25" customHeight="1" spans="1:15">
      <c r="A24" s="125" t="s">
        <v>93</v>
      </c>
      <c r="B24" s="125" t="s">
        <v>94</v>
      </c>
      <c r="C24" s="116">
        <v>471912.72</v>
      </c>
      <c r="D24" s="116">
        <v>471912.72</v>
      </c>
      <c r="E24" s="116">
        <v>471912.72</v>
      </c>
      <c r="F24" s="116"/>
      <c r="G24" s="87"/>
      <c r="H24" s="116"/>
      <c r="I24" s="116"/>
      <c r="J24" s="116"/>
      <c r="K24" s="116"/>
      <c r="L24" s="116"/>
      <c r="M24" s="87"/>
      <c r="N24" s="116"/>
      <c r="O24" s="116"/>
    </row>
    <row r="25" ht="20.25" customHeight="1" spans="1:15">
      <c r="A25" s="125" t="s">
        <v>95</v>
      </c>
      <c r="B25" s="125" t="s">
        <v>96</v>
      </c>
      <c r="C25" s="116">
        <v>75993.62</v>
      </c>
      <c r="D25" s="116">
        <v>75993.62</v>
      </c>
      <c r="E25" s="116">
        <v>75993.62</v>
      </c>
      <c r="F25" s="116"/>
      <c r="G25" s="87"/>
      <c r="H25" s="116"/>
      <c r="I25" s="116"/>
      <c r="J25" s="116"/>
      <c r="K25" s="116"/>
      <c r="L25" s="116"/>
      <c r="M25" s="87"/>
      <c r="N25" s="116"/>
      <c r="O25" s="116"/>
    </row>
    <row r="26" ht="20.25" customHeight="1" spans="1:15">
      <c r="A26" s="29" t="s">
        <v>97</v>
      </c>
      <c r="B26" s="29" t="s">
        <v>98</v>
      </c>
      <c r="C26" s="116">
        <v>1065090.56</v>
      </c>
      <c r="D26" s="116">
        <v>1065090.56</v>
      </c>
      <c r="E26" s="116">
        <v>1065090.56</v>
      </c>
      <c r="F26" s="116"/>
      <c r="G26" s="87"/>
      <c r="H26" s="116"/>
      <c r="I26" s="116"/>
      <c r="J26" s="116"/>
      <c r="K26" s="116"/>
      <c r="L26" s="116"/>
      <c r="M26" s="87"/>
      <c r="N26" s="116"/>
      <c r="O26" s="116"/>
    </row>
    <row r="27" ht="20.25" customHeight="1" spans="1:15">
      <c r="A27" s="124" t="s">
        <v>99</v>
      </c>
      <c r="B27" s="124" t="s">
        <v>100</v>
      </c>
      <c r="C27" s="116">
        <v>1065090.56</v>
      </c>
      <c r="D27" s="116">
        <v>1065090.56</v>
      </c>
      <c r="E27" s="116">
        <v>1065090.56</v>
      </c>
      <c r="F27" s="116"/>
      <c r="G27" s="87"/>
      <c r="H27" s="116"/>
      <c r="I27" s="116"/>
      <c r="J27" s="116"/>
      <c r="K27" s="116"/>
      <c r="L27" s="116"/>
      <c r="M27" s="87"/>
      <c r="N27" s="116"/>
      <c r="O27" s="116"/>
    </row>
    <row r="28" ht="20.25" customHeight="1" spans="1:15">
      <c r="A28" s="125" t="s">
        <v>101</v>
      </c>
      <c r="B28" s="125" t="s">
        <v>102</v>
      </c>
      <c r="C28" s="116">
        <v>1065090.56</v>
      </c>
      <c r="D28" s="116">
        <v>1065090.56</v>
      </c>
      <c r="E28" s="116">
        <v>1065090.56</v>
      </c>
      <c r="F28" s="116"/>
      <c r="G28" s="87"/>
      <c r="H28" s="116"/>
      <c r="I28" s="116"/>
      <c r="J28" s="116"/>
      <c r="K28" s="116"/>
      <c r="L28" s="116"/>
      <c r="M28" s="87"/>
      <c r="N28" s="116"/>
      <c r="O28" s="116"/>
    </row>
    <row r="29" ht="17.25" customHeight="1" spans="1:15">
      <c r="A29" s="100" t="s">
        <v>103</v>
      </c>
      <c r="B29" s="101" t="s">
        <v>103</v>
      </c>
      <c r="C29" s="116">
        <v>29782199.05</v>
      </c>
      <c r="D29" s="116">
        <v>23954199.05</v>
      </c>
      <c r="E29" s="116">
        <v>16440209.55</v>
      </c>
      <c r="F29" s="116">
        <v>7513989.5</v>
      </c>
      <c r="G29" s="87"/>
      <c r="H29" s="116"/>
      <c r="I29" s="116"/>
      <c r="J29" s="116">
        <v>5828000</v>
      </c>
      <c r="K29" s="116"/>
      <c r="L29" s="116"/>
      <c r="M29" s="87"/>
      <c r="N29" s="116"/>
      <c r="O29" s="116">
        <v>5828000</v>
      </c>
    </row>
  </sheetData>
  <mergeCells count="11">
    <mergeCell ref="A2:O2"/>
    <mergeCell ref="A3:L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95" t="s">
        <v>104</v>
      </c>
    </row>
    <row r="2" ht="31.5" customHeight="1" spans="1:4">
      <c r="A2" s="42" t="s">
        <v>105</v>
      </c>
      <c r="B2" s="128"/>
      <c r="C2" s="128"/>
      <c r="D2" s="128"/>
    </row>
    <row r="3" ht="17.25" customHeight="1" spans="1:4">
      <c r="A3" s="4" t="str">
        <f>"单位名称："&amp;"云南省寄生虫病防治所"</f>
        <v>单位名称：云南省寄生虫病防治所</v>
      </c>
      <c r="B3" s="129"/>
      <c r="C3" s="129"/>
      <c r="D3" s="96" t="s">
        <v>2</v>
      </c>
    </row>
    <row r="4" ht="24.65" customHeight="1" spans="1:4">
      <c r="A4" s="10" t="s">
        <v>3</v>
      </c>
      <c r="B4" s="12"/>
      <c r="C4" s="10" t="s">
        <v>4</v>
      </c>
      <c r="D4" s="12"/>
    </row>
    <row r="5" ht="15.65" customHeight="1" spans="1:4">
      <c r="A5" s="15" t="s">
        <v>5</v>
      </c>
      <c r="B5" s="130" t="s">
        <v>6</v>
      </c>
      <c r="C5" s="15" t="s">
        <v>106</v>
      </c>
      <c r="D5" s="130" t="s">
        <v>6</v>
      </c>
    </row>
    <row r="6" ht="14.15" customHeight="1" spans="1:4">
      <c r="A6" s="18"/>
      <c r="B6" s="17"/>
      <c r="C6" s="18"/>
      <c r="D6" s="17"/>
    </row>
    <row r="7" ht="29.15" customHeight="1" spans="1:4">
      <c r="A7" s="131" t="s">
        <v>107</v>
      </c>
      <c r="B7" s="132">
        <v>20943895.55</v>
      </c>
      <c r="C7" s="133" t="s">
        <v>108</v>
      </c>
      <c r="D7" s="132">
        <v>23954199.05</v>
      </c>
    </row>
    <row r="8" ht="29.15" customHeight="1" spans="1:4">
      <c r="A8" s="134" t="s">
        <v>109</v>
      </c>
      <c r="B8" s="87">
        <v>20943895.55</v>
      </c>
      <c r="C8" s="23" t="str">
        <f>"（一）"&amp;"科学技术支出"</f>
        <v>（一）科学技术支出</v>
      </c>
      <c r="D8" s="87">
        <v>350414.09</v>
      </c>
    </row>
    <row r="9" ht="29.15" customHeight="1" spans="1:4">
      <c r="A9" s="134" t="s">
        <v>110</v>
      </c>
      <c r="B9" s="87"/>
      <c r="C9" s="23" t="str">
        <f>"（二）"&amp;"社会保障和就业支出"</f>
        <v>（二）社会保障和就业支出</v>
      </c>
      <c r="D9" s="87">
        <v>1563233.53</v>
      </c>
    </row>
    <row r="10" ht="29.15" customHeight="1" spans="1:4">
      <c r="A10" s="134" t="s">
        <v>111</v>
      </c>
      <c r="B10" s="87"/>
      <c r="C10" s="23" t="str">
        <f>"（三）"&amp;"卫生健康支出"</f>
        <v>（三）卫生健康支出</v>
      </c>
      <c r="D10" s="87">
        <v>20975460.87</v>
      </c>
    </row>
    <row r="11" ht="29.15" customHeight="1" spans="1:4">
      <c r="A11" s="135" t="s">
        <v>112</v>
      </c>
      <c r="B11" s="136">
        <v>3010303.5</v>
      </c>
      <c r="C11" s="23" t="str">
        <f>"（四）"&amp;"住房保障支出"</f>
        <v>（四）住房保障支出</v>
      </c>
      <c r="D11" s="87">
        <v>1065090.56</v>
      </c>
    </row>
    <row r="12" ht="29.15" customHeight="1" spans="1:4">
      <c r="A12" s="134" t="s">
        <v>109</v>
      </c>
      <c r="B12" s="116">
        <v>3010303.5</v>
      </c>
      <c r="C12" s="137"/>
      <c r="D12" s="136"/>
    </row>
    <row r="13" ht="29.15" customHeight="1" spans="1:4">
      <c r="A13" s="138" t="s">
        <v>110</v>
      </c>
      <c r="B13" s="116"/>
      <c r="C13" s="137"/>
      <c r="D13" s="136"/>
    </row>
    <row r="14" ht="29.15" customHeight="1" spans="1:4">
      <c r="A14" s="138" t="s">
        <v>111</v>
      </c>
      <c r="B14" s="136"/>
      <c r="C14" s="137"/>
      <c r="D14" s="136"/>
    </row>
    <row r="15" ht="29.15" customHeight="1" spans="1:4">
      <c r="A15" s="139"/>
      <c r="B15" s="136"/>
      <c r="C15" s="140" t="s">
        <v>113</v>
      </c>
      <c r="D15" s="136"/>
    </row>
    <row r="16" ht="29.15" customHeight="1" spans="1:4">
      <c r="A16" s="139" t="s">
        <v>114</v>
      </c>
      <c r="B16" s="136">
        <v>23954199.05</v>
      </c>
      <c r="C16" s="137" t="s">
        <v>26</v>
      </c>
      <c r="D16" s="136">
        <v>23954199.05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4:7">
      <c r="D1" s="108"/>
      <c r="F1" s="52"/>
      <c r="G1" s="52" t="s">
        <v>115</v>
      </c>
    </row>
    <row r="2" ht="39" customHeight="1" spans="1:7">
      <c r="A2" s="3" t="s">
        <v>116</v>
      </c>
      <c r="B2" s="3"/>
      <c r="C2" s="3"/>
      <c r="D2" s="3"/>
      <c r="E2" s="3"/>
      <c r="F2" s="3"/>
      <c r="G2" s="3"/>
    </row>
    <row r="3" ht="18" customHeight="1" spans="1:7">
      <c r="A3" s="4" t="str">
        <f>"单位名称："&amp;"云南省寄生虫病防治所"</f>
        <v>单位名称：云南省寄生虫病防治所</v>
      </c>
      <c r="F3" s="99"/>
      <c r="G3" s="99" t="s">
        <v>2</v>
      </c>
    </row>
    <row r="4" ht="20.25" customHeight="1" spans="1:7">
      <c r="A4" s="118" t="s">
        <v>117</v>
      </c>
      <c r="B4" s="119"/>
      <c r="C4" s="120" t="s">
        <v>31</v>
      </c>
      <c r="D4" s="11" t="s">
        <v>58</v>
      </c>
      <c r="E4" s="11"/>
      <c r="F4" s="12"/>
      <c r="G4" s="120" t="s">
        <v>59</v>
      </c>
    </row>
    <row r="5" ht="20.25" customHeight="1" spans="1:7">
      <c r="A5" s="121" t="s">
        <v>49</v>
      </c>
      <c r="B5" s="122" t="s">
        <v>50</v>
      </c>
      <c r="C5" s="89"/>
      <c r="D5" s="89" t="s">
        <v>33</v>
      </c>
      <c r="E5" s="89" t="s">
        <v>118</v>
      </c>
      <c r="F5" s="89" t="s">
        <v>119</v>
      </c>
      <c r="G5" s="89"/>
    </row>
    <row r="6" ht="13.5" customHeight="1" spans="1:7">
      <c r="A6" s="123" t="s">
        <v>120</v>
      </c>
      <c r="B6" s="123" t="s">
        <v>121</v>
      </c>
      <c r="C6" s="123" t="s">
        <v>122</v>
      </c>
      <c r="D6" s="59"/>
      <c r="E6" s="123" t="s">
        <v>123</v>
      </c>
      <c r="F6" s="123" t="s">
        <v>124</v>
      </c>
      <c r="G6" s="123" t="s">
        <v>125</v>
      </c>
    </row>
    <row r="7" ht="18" customHeight="1" spans="1:7">
      <c r="A7" s="29" t="s">
        <v>70</v>
      </c>
      <c r="B7" s="29" t="s">
        <v>71</v>
      </c>
      <c r="C7" s="22">
        <v>1563233.53</v>
      </c>
      <c r="D7" s="22">
        <v>1563233.53</v>
      </c>
      <c r="E7" s="22">
        <v>1538933.53</v>
      </c>
      <c r="F7" s="22">
        <v>24300</v>
      </c>
      <c r="G7" s="22"/>
    </row>
    <row r="8" ht="18" customHeight="1" spans="1:7">
      <c r="A8" s="29" t="s">
        <v>72</v>
      </c>
      <c r="B8" s="124" t="s">
        <v>73</v>
      </c>
      <c r="C8" s="22">
        <v>1487868.98</v>
      </c>
      <c r="D8" s="22">
        <v>1487868.98</v>
      </c>
      <c r="E8" s="22">
        <v>1463568.98</v>
      </c>
      <c r="F8" s="22">
        <v>24300</v>
      </c>
      <c r="G8" s="22"/>
    </row>
    <row r="9" ht="18" customHeight="1" spans="1:7">
      <c r="A9" s="29" t="s">
        <v>74</v>
      </c>
      <c r="B9" s="125" t="s">
        <v>75</v>
      </c>
      <c r="C9" s="22">
        <v>24300</v>
      </c>
      <c r="D9" s="22">
        <v>24300</v>
      </c>
      <c r="E9" s="22"/>
      <c r="F9" s="22">
        <v>24300</v>
      </c>
      <c r="G9" s="22"/>
    </row>
    <row r="10" ht="18" customHeight="1" spans="1:7">
      <c r="A10" s="29" t="s">
        <v>76</v>
      </c>
      <c r="B10" s="125" t="s">
        <v>77</v>
      </c>
      <c r="C10" s="22">
        <v>1463568.98</v>
      </c>
      <c r="D10" s="22">
        <v>1463568.98</v>
      </c>
      <c r="E10" s="22">
        <v>1463568.98</v>
      </c>
      <c r="F10" s="22"/>
      <c r="G10" s="22"/>
    </row>
    <row r="11" ht="18" customHeight="1" spans="1:7">
      <c r="A11" s="29" t="s">
        <v>78</v>
      </c>
      <c r="B11" s="124" t="s">
        <v>79</v>
      </c>
      <c r="C11" s="22">
        <v>75364.55</v>
      </c>
      <c r="D11" s="22">
        <v>75364.55</v>
      </c>
      <c r="E11" s="22">
        <v>75364.55</v>
      </c>
      <c r="F11" s="22"/>
      <c r="G11" s="22"/>
    </row>
    <row r="12" ht="18" customHeight="1" spans="1:7">
      <c r="A12" s="29" t="s">
        <v>80</v>
      </c>
      <c r="B12" s="125" t="s">
        <v>79</v>
      </c>
      <c r="C12" s="22">
        <v>75364.55</v>
      </c>
      <c r="D12" s="22">
        <v>75364.55</v>
      </c>
      <c r="E12" s="22">
        <v>75364.55</v>
      </c>
      <c r="F12" s="22"/>
      <c r="G12" s="22"/>
    </row>
    <row r="13" ht="18" customHeight="1" spans="1:7">
      <c r="A13" s="29" t="s">
        <v>81</v>
      </c>
      <c r="B13" s="29" t="s">
        <v>82</v>
      </c>
      <c r="C13" s="22">
        <v>18315571.46</v>
      </c>
      <c r="D13" s="22">
        <v>13811885.46</v>
      </c>
      <c r="E13" s="22">
        <v>12628889.48</v>
      </c>
      <c r="F13" s="22">
        <v>1182995.98</v>
      </c>
      <c r="G13" s="22">
        <v>4503686</v>
      </c>
    </row>
    <row r="14" ht="18" customHeight="1" spans="1:7">
      <c r="A14" s="29" t="s">
        <v>83</v>
      </c>
      <c r="B14" s="124" t="s">
        <v>84</v>
      </c>
      <c r="C14" s="22">
        <v>16990144.1</v>
      </c>
      <c r="D14" s="22">
        <v>12486458.1</v>
      </c>
      <c r="E14" s="22">
        <v>11303462.12</v>
      </c>
      <c r="F14" s="22">
        <v>1182995.98</v>
      </c>
      <c r="G14" s="22">
        <v>4503686</v>
      </c>
    </row>
    <row r="15" ht="18" customHeight="1" spans="1:7">
      <c r="A15" s="29" t="s">
        <v>85</v>
      </c>
      <c r="B15" s="125" t="s">
        <v>86</v>
      </c>
      <c r="C15" s="22">
        <v>16270144.1</v>
      </c>
      <c r="D15" s="22">
        <v>12486458.1</v>
      </c>
      <c r="E15" s="22">
        <v>11303462.12</v>
      </c>
      <c r="F15" s="22">
        <v>1182995.98</v>
      </c>
      <c r="G15" s="22">
        <v>3783686</v>
      </c>
    </row>
    <row r="16" ht="18" customHeight="1" spans="1:7">
      <c r="A16" s="29" t="s">
        <v>87</v>
      </c>
      <c r="B16" s="125" t="s">
        <v>88</v>
      </c>
      <c r="C16" s="22">
        <v>720000</v>
      </c>
      <c r="D16" s="22"/>
      <c r="E16" s="22"/>
      <c r="F16" s="22"/>
      <c r="G16" s="22">
        <v>720000</v>
      </c>
    </row>
    <row r="17" ht="18" customHeight="1" spans="1:7">
      <c r="A17" s="29" t="s">
        <v>89</v>
      </c>
      <c r="B17" s="124" t="s">
        <v>90</v>
      </c>
      <c r="C17" s="22">
        <v>1325427.36</v>
      </c>
      <c r="D17" s="22">
        <v>1325427.36</v>
      </c>
      <c r="E17" s="22">
        <v>1325427.36</v>
      </c>
      <c r="F17" s="22"/>
      <c r="G17" s="22"/>
    </row>
    <row r="18" ht="18" customHeight="1" spans="1:7">
      <c r="A18" s="29" t="s">
        <v>91</v>
      </c>
      <c r="B18" s="125" t="s">
        <v>92</v>
      </c>
      <c r="C18" s="22">
        <v>777521.02</v>
      </c>
      <c r="D18" s="22">
        <v>777521.02</v>
      </c>
      <c r="E18" s="22">
        <v>777521.02</v>
      </c>
      <c r="F18" s="22"/>
      <c r="G18" s="22"/>
    </row>
    <row r="19" ht="18" customHeight="1" spans="1:7">
      <c r="A19" s="29" t="s">
        <v>93</v>
      </c>
      <c r="B19" s="125" t="s">
        <v>94</v>
      </c>
      <c r="C19" s="22">
        <v>471912.72</v>
      </c>
      <c r="D19" s="22">
        <v>471912.72</v>
      </c>
      <c r="E19" s="22">
        <v>471912.72</v>
      </c>
      <c r="F19" s="22"/>
      <c r="G19" s="22"/>
    </row>
    <row r="20" ht="18" customHeight="1" spans="1:7">
      <c r="A20" s="29" t="s">
        <v>95</v>
      </c>
      <c r="B20" s="125" t="s">
        <v>96</v>
      </c>
      <c r="C20" s="22">
        <v>75993.62</v>
      </c>
      <c r="D20" s="22">
        <v>75993.62</v>
      </c>
      <c r="E20" s="22">
        <v>75993.62</v>
      </c>
      <c r="F20" s="22"/>
      <c r="G20" s="22"/>
    </row>
    <row r="21" ht="18" customHeight="1" spans="1:7">
      <c r="A21" s="29" t="s">
        <v>97</v>
      </c>
      <c r="B21" s="29" t="s">
        <v>98</v>
      </c>
      <c r="C21" s="22">
        <v>1065090.56</v>
      </c>
      <c r="D21" s="22">
        <v>1065090.56</v>
      </c>
      <c r="E21" s="22">
        <v>1065090.56</v>
      </c>
      <c r="F21" s="22"/>
      <c r="G21" s="22"/>
    </row>
    <row r="22" ht="18" customHeight="1" spans="1:7">
      <c r="A22" s="29" t="s">
        <v>99</v>
      </c>
      <c r="B22" s="124" t="s">
        <v>100</v>
      </c>
      <c r="C22" s="22">
        <v>1065090.56</v>
      </c>
      <c r="D22" s="22">
        <v>1065090.56</v>
      </c>
      <c r="E22" s="22">
        <v>1065090.56</v>
      </c>
      <c r="F22" s="22"/>
      <c r="G22" s="22"/>
    </row>
    <row r="23" ht="18" customHeight="1" spans="1:7">
      <c r="A23" s="29" t="s">
        <v>101</v>
      </c>
      <c r="B23" s="125" t="s">
        <v>102</v>
      </c>
      <c r="C23" s="22">
        <v>1065090.56</v>
      </c>
      <c r="D23" s="22">
        <v>1065090.56</v>
      </c>
      <c r="E23" s="22">
        <v>1065090.56</v>
      </c>
      <c r="F23" s="22"/>
      <c r="G23" s="22"/>
    </row>
    <row r="24" ht="18" customHeight="1" spans="1:7">
      <c r="A24" s="126" t="s">
        <v>103</v>
      </c>
      <c r="B24" s="127" t="s">
        <v>103</v>
      </c>
      <c r="C24" s="22">
        <v>20943895.55</v>
      </c>
      <c r="D24" s="22">
        <v>16440209.55</v>
      </c>
      <c r="E24" s="22">
        <v>15232913.57</v>
      </c>
      <c r="F24" s="22">
        <v>1207295.98</v>
      </c>
      <c r="G24" s="22">
        <v>4503686</v>
      </c>
    </row>
  </sheetData>
  <mergeCells count="7">
    <mergeCell ref="A2:G2"/>
    <mergeCell ref="A3:E3"/>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12"/>
      <c r="B1" s="112"/>
      <c r="C1" s="57"/>
      <c r="F1" s="56" t="s">
        <v>126</v>
      </c>
    </row>
    <row r="2" ht="25.5" customHeight="1" spans="1:6">
      <c r="A2" s="113" t="s">
        <v>127</v>
      </c>
      <c r="B2" s="113"/>
      <c r="C2" s="113"/>
      <c r="D2" s="113"/>
      <c r="E2" s="113"/>
      <c r="F2" s="113"/>
    </row>
    <row r="3" ht="15.75" customHeight="1" spans="1:6">
      <c r="A3" s="4" t="str">
        <f>"单位名称："&amp;"云南省寄生虫病防治所"</f>
        <v>单位名称：云南省寄生虫病防治所</v>
      </c>
      <c r="B3" s="112"/>
      <c r="C3" s="57"/>
      <c r="F3" s="56" t="s">
        <v>128</v>
      </c>
    </row>
    <row r="4" ht="19.5" customHeight="1" spans="1:6">
      <c r="A4" s="9" t="s">
        <v>129</v>
      </c>
      <c r="B4" s="15" t="s">
        <v>130</v>
      </c>
      <c r="C4" s="10" t="s">
        <v>131</v>
      </c>
      <c r="D4" s="11"/>
      <c r="E4" s="12"/>
      <c r="F4" s="15" t="s">
        <v>132</v>
      </c>
    </row>
    <row r="5" ht="19.5" customHeight="1" spans="1:6">
      <c r="A5" s="17"/>
      <c r="B5" s="18"/>
      <c r="C5" s="59" t="s">
        <v>33</v>
      </c>
      <c r="D5" s="59" t="s">
        <v>133</v>
      </c>
      <c r="E5" s="59" t="s">
        <v>134</v>
      </c>
      <c r="F5" s="18"/>
    </row>
    <row r="6" ht="18.75" customHeight="1" spans="1:6">
      <c r="A6" s="114">
        <v>1</v>
      </c>
      <c r="B6" s="114">
        <v>2</v>
      </c>
      <c r="C6" s="115">
        <v>3</v>
      </c>
      <c r="D6" s="114">
        <v>4</v>
      </c>
      <c r="E6" s="114">
        <v>5</v>
      </c>
      <c r="F6" s="114">
        <v>6</v>
      </c>
    </row>
    <row r="7" ht="18.75" customHeight="1" spans="1:6">
      <c r="A7" s="116">
        <v>216700</v>
      </c>
      <c r="B7" s="116"/>
      <c r="C7" s="117">
        <v>211700</v>
      </c>
      <c r="D7" s="116"/>
      <c r="E7" s="116">
        <v>211700</v>
      </c>
      <c r="F7" s="116">
        <v>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9"/>
  <sheetViews>
    <sheetView showZeros="0" workbookViewId="0">
      <selection activeCell="A1" sqref="A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4:23">
      <c r="D1" s="1"/>
      <c r="E1" s="1"/>
      <c r="F1" s="1"/>
      <c r="G1" s="1"/>
      <c r="U1" s="108"/>
      <c r="W1" s="52" t="s">
        <v>135</v>
      </c>
    </row>
    <row r="2" ht="27.75" customHeight="1" spans="1:23">
      <c r="A2" s="27" t="s">
        <v>136</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"单位名称："&amp;"云南省寄生虫病防治所"</f>
        <v>单位名称：云南省寄生虫病防治所</v>
      </c>
      <c r="B3" s="5"/>
      <c r="C3" s="5"/>
      <c r="D3" s="5"/>
      <c r="E3" s="5"/>
      <c r="F3" s="5"/>
      <c r="G3" s="5"/>
      <c r="H3" s="6"/>
      <c r="I3" s="6"/>
      <c r="J3" s="6"/>
      <c r="K3" s="6"/>
      <c r="L3" s="6"/>
      <c r="M3" s="6"/>
      <c r="N3" s="6"/>
      <c r="O3" s="6"/>
      <c r="P3" s="6"/>
      <c r="Q3" s="6"/>
      <c r="U3" s="108"/>
      <c r="W3" s="99" t="s">
        <v>128</v>
      </c>
    </row>
    <row r="4" ht="21.75" customHeight="1" spans="1:23">
      <c r="A4" s="8" t="s">
        <v>137</v>
      </c>
      <c r="B4" s="8" t="s">
        <v>138</v>
      </c>
      <c r="C4" s="8" t="s">
        <v>139</v>
      </c>
      <c r="D4" s="9" t="s">
        <v>140</v>
      </c>
      <c r="E4" s="9" t="s">
        <v>141</v>
      </c>
      <c r="F4" s="9" t="s">
        <v>142</v>
      </c>
      <c r="G4" s="9" t="s">
        <v>143</v>
      </c>
      <c r="H4" s="59" t="s">
        <v>144</v>
      </c>
      <c r="I4" s="59"/>
      <c r="J4" s="59"/>
      <c r="K4" s="59"/>
      <c r="L4" s="105"/>
      <c r="M4" s="105"/>
      <c r="N4" s="105"/>
      <c r="O4" s="105"/>
      <c r="P4" s="105"/>
      <c r="Q4" s="44"/>
      <c r="R4" s="59"/>
      <c r="S4" s="59"/>
      <c r="T4" s="59"/>
      <c r="U4" s="59"/>
      <c r="V4" s="59"/>
      <c r="W4" s="59"/>
    </row>
    <row r="5" ht="21.75" customHeight="1" spans="1:23">
      <c r="A5" s="13"/>
      <c r="B5" s="13"/>
      <c r="C5" s="13"/>
      <c r="D5" s="14"/>
      <c r="E5" s="14"/>
      <c r="F5" s="14"/>
      <c r="G5" s="14"/>
      <c r="H5" s="59" t="s">
        <v>31</v>
      </c>
      <c r="I5" s="44" t="s">
        <v>34</v>
      </c>
      <c r="J5" s="44"/>
      <c r="K5" s="44"/>
      <c r="L5" s="105"/>
      <c r="M5" s="105"/>
      <c r="N5" s="105" t="s">
        <v>145</v>
      </c>
      <c r="O5" s="105"/>
      <c r="P5" s="105"/>
      <c r="Q5" s="44" t="s">
        <v>37</v>
      </c>
      <c r="R5" s="59" t="s">
        <v>52</v>
      </c>
      <c r="S5" s="44"/>
      <c r="T5" s="44"/>
      <c r="U5" s="44"/>
      <c r="V5" s="44"/>
      <c r="W5" s="44"/>
    </row>
    <row r="6" ht="15" customHeight="1" spans="1:23">
      <c r="A6" s="16"/>
      <c r="B6" s="16"/>
      <c r="C6" s="16"/>
      <c r="D6" s="17"/>
      <c r="E6" s="17"/>
      <c r="F6" s="17"/>
      <c r="G6" s="17"/>
      <c r="H6" s="59"/>
      <c r="I6" s="44" t="s">
        <v>146</v>
      </c>
      <c r="J6" s="44" t="s">
        <v>147</v>
      </c>
      <c r="K6" s="44" t="s">
        <v>148</v>
      </c>
      <c r="L6" s="111" t="s">
        <v>149</v>
      </c>
      <c r="M6" s="111" t="s">
        <v>150</v>
      </c>
      <c r="N6" s="111" t="s">
        <v>34</v>
      </c>
      <c r="O6" s="111" t="s">
        <v>35</v>
      </c>
      <c r="P6" s="111" t="s">
        <v>36</v>
      </c>
      <c r="Q6" s="44"/>
      <c r="R6" s="44" t="s">
        <v>33</v>
      </c>
      <c r="S6" s="44" t="s">
        <v>44</v>
      </c>
      <c r="T6" s="44" t="s">
        <v>151</v>
      </c>
      <c r="U6" s="44" t="s">
        <v>40</v>
      </c>
      <c r="V6" s="44" t="s">
        <v>41</v>
      </c>
      <c r="W6" s="44" t="s">
        <v>42</v>
      </c>
    </row>
    <row r="7" ht="27.75" customHeight="1" spans="1:23">
      <c r="A7" s="16"/>
      <c r="B7" s="16"/>
      <c r="C7" s="16"/>
      <c r="D7" s="17"/>
      <c r="E7" s="17"/>
      <c r="F7" s="17"/>
      <c r="G7" s="17"/>
      <c r="H7" s="59"/>
      <c r="I7" s="44"/>
      <c r="J7" s="44"/>
      <c r="K7" s="44"/>
      <c r="L7" s="111"/>
      <c r="M7" s="111"/>
      <c r="N7" s="111"/>
      <c r="O7" s="111"/>
      <c r="P7" s="111"/>
      <c r="Q7" s="44"/>
      <c r="R7" s="44"/>
      <c r="S7" s="44"/>
      <c r="T7" s="44"/>
      <c r="U7" s="44"/>
      <c r="V7" s="44"/>
      <c r="W7" s="44"/>
    </row>
    <row r="8" ht="15" customHeight="1" spans="1:23">
      <c r="A8" s="109">
        <v>1</v>
      </c>
      <c r="B8" s="109">
        <v>2</v>
      </c>
      <c r="C8" s="109">
        <v>3</v>
      </c>
      <c r="D8" s="109">
        <v>4</v>
      </c>
      <c r="E8" s="109">
        <v>5</v>
      </c>
      <c r="F8" s="109">
        <v>6</v>
      </c>
      <c r="G8" s="109">
        <v>7</v>
      </c>
      <c r="H8" s="109">
        <v>8</v>
      </c>
      <c r="I8" s="109">
        <v>9</v>
      </c>
      <c r="J8" s="109">
        <v>10</v>
      </c>
      <c r="K8" s="109">
        <v>11</v>
      </c>
      <c r="L8" s="109">
        <v>12</v>
      </c>
      <c r="M8" s="109">
        <v>13</v>
      </c>
      <c r="N8" s="109">
        <v>14</v>
      </c>
      <c r="O8" s="109">
        <v>15</v>
      </c>
      <c r="P8" s="109">
        <v>16</v>
      </c>
      <c r="Q8" s="109">
        <v>17</v>
      </c>
      <c r="R8" s="109">
        <v>18</v>
      </c>
      <c r="S8" s="109">
        <v>19</v>
      </c>
      <c r="T8" s="109">
        <v>20</v>
      </c>
      <c r="U8" s="109">
        <v>21</v>
      </c>
      <c r="V8" s="109">
        <v>22</v>
      </c>
      <c r="W8" s="109">
        <v>23</v>
      </c>
    </row>
    <row r="9" ht="18.75" customHeight="1" spans="1:23">
      <c r="A9" s="23" t="s">
        <v>46</v>
      </c>
      <c r="B9" s="104"/>
      <c r="C9" s="23"/>
      <c r="D9" s="23"/>
      <c r="E9" s="23"/>
      <c r="F9" s="23"/>
      <c r="G9" s="23"/>
      <c r="H9" s="22">
        <v>16688209.55</v>
      </c>
      <c r="I9" s="22">
        <v>16440209.55</v>
      </c>
      <c r="J9" s="22">
        <v>4035372.62</v>
      </c>
      <c r="K9" s="22"/>
      <c r="L9" s="22">
        <v>12404836.93</v>
      </c>
      <c r="M9" s="22"/>
      <c r="N9" s="22"/>
      <c r="O9" s="22"/>
      <c r="P9" s="22"/>
      <c r="Q9" s="22"/>
      <c r="R9" s="22">
        <v>248000</v>
      </c>
      <c r="S9" s="22"/>
      <c r="T9" s="22"/>
      <c r="U9" s="22"/>
      <c r="V9" s="22"/>
      <c r="W9" s="22">
        <v>248000</v>
      </c>
    </row>
    <row r="10" ht="31.4" customHeight="1" spans="1:23">
      <c r="A10" s="110" t="s">
        <v>46</v>
      </c>
      <c r="B10" s="104" t="s">
        <v>152</v>
      </c>
      <c r="C10" s="23" t="s">
        <v>153</v>
      </c>
      <c r="D10" s="23" t="s">
        <v>85</v>
      </c>
      <c r="E10" s="23" t="s">
        <v>86</v>
      </c>
      <c r="F10" s="23" t="s">
        <v>154</v>
      </c>
      <c r="G10" s="23" t="s">
        <v>155</v>
      </c>
      <c r="H10" s="22">
        <v>3972348</v>
      </c>
      <c r="I10" s="22">
        <v>3972348</v>
      </c>
      <c r="J10" s="22">
        <v>993087</v>
      </c>
      <c r="K10" s="22"/>
      <c r="L10" s="22">
        <v>2979261</v>
      </c>
      <c r="M10" s="22"/>
      <c r="N10" s="22"/>
      <c r="O10" s="22"/>
      <c r="P10" s="22"/>
      <c r="Q10" s="22"/>
      <c r="R10" s="22"/>
      <c r="S10" s="22"/>
      <c r="T10" s="22"/>
      <c r="U10" s="22"/>
      <c r="V10" s="22"/>
      <c r="W10" s="22"/>
    </row>
    <row r="11" ht="31.4" customHeight="1" spans="1:23">
      <c r="A11" s="110" t="s">
        <v>46</v>
      </c>
      <c r="B11" s="104" t="s">
        <v>152</v>
      </c>
      <c r="C11" s="23" t="s">
        <v>153</v>
      </c>
      <c r="D11" s="23" t="s">
        <v>85</v>
      </c>
      <c r="E11" s="23" t="s">
        <v>86</v>
      </c>
      <c r="F11" s="23" t="s">
        <v>156</v>
      </c>
      <c r="G11" s="23" t="s">
        <v>157</v>
      </c>
      <c r="H11" s="22">
        <v>730836</v>
      </c>
      <c r="I11" s="22">
        <v>730836</v>
      </c>
      <c r="J11" s="22">
        <v>182709</v>
      </c>
      <c r="K11" s="22"/>
      <c r="L11" s="22">
        <v>548127</v>
      </c>
      <c r="M11" s="22"/>
      <c r="N11" s="22"/>
      <c r="O11" s="22"/>
      <c r="P11" s="22"/>
      <c r="Q11" s="22"/>
      <c r="R11" s="22"/>
      <c r="S11" s="22"/>
      <c r="T11" s="22"/>
      <c r="U11" s="22"/>
      <c r="V11" s="22"/>
      <c r="W11" s="22"/>
    </row>
    <row r="12" ht="31.4" customHeight="1" spans="1:23">
      <c r="A12" s="110" t="s">
        <v>46</v>
      </c>
      <c r="B12" s="104" t="s">
        <v>152</v>
      </c>
      <c r="C12" s="23" t="s">
        <v>153</v>
      </c>
      <c r="D12" s="23" t="s">
        <v>85</v>
      </c>
      <c r="E12" s="23" t="s">
        <v>86</v>
      </c>
      <c r="F12" s="23" t="s">
        <v>158</v>
      </c>
      <c r="G12" s="23" t="s">
        <v>159</v>
      </c>
      <c r="H12" s="22">
        <v>331029</v>
      </c>
      <c r="I12" s="22">
        <v>331029</v>
      </c>
      <c r="J12" s="22">
        <v>82757.25</v>
      </c>
      <c r="K12" s="22"/>
      <c r="L12" s="22">
        <v>248271.75</v>
      </c>
      <c r="M12" s="22"/>
      <c r="N12" s="22"/>
      <c r="O12" s="22"/>
      <c r="P12" s="22"/>
      <c r="Q12" s="22"/>
      <c r="R12" s="22"/>
      <c r="S12" s="22"/>
      <c r="T12" s="22"/>
      <c r="U12" s="22"/>
      <c r="V12" s="22"/>
      <c r="W12" s="22"/>
    </row>
    <row r="13" ht="31.4" customHeight="1" spans="1:23">
      <c r="A13" s="110" t="s">
        <v>46</v>
      </c>
      <c r="B13" s="104" t="s">
        <v>152</v>
      </c>
      <c r="C13" s="23" t="s">
        <v>153</v>
      </c>
      <c r="D13" s="23" t="s">
        <v>85</v>
      </c>
      <c r="E13" s="23" t="s">
        <v>86</v>
      </c>
      <c r="F13" s="23" t="s">
        <v>160</v>
      </c>
      <c r="G13" s="23" t="s">
        <v>161</v>
      </c>
      <c r="H13" s="22">
        <v>6099249.12</v>
      </c>
      <c r="I13" s="22">
        <v>6099249.12</v>
      </c>
      <c r="J13" s="22">
        <v>1524812.28</v>
      </c>
      <c r="K13" s="22"/>
      <c r="L13" s="22">
        <v>4574436.84</v>
      </c>
      <c r="M13" s="22"/>
      <c r="N13" s="22"/>
      <c r="O13" s="22"/>
      <c r="P13" s="22"/>
      <c r="Q13" s="22"/>
      <c r="R13" s="22"/>
      <c r="S13" s="22"/>
      <c r="T13" s="22"/>
      <c r="U13" s="22"/>
      <c r="V13" s="22"/>
      <c r="W13" s="22"/>
    </row>
    <row r="14" ht="31.4" customHeight="1" spans="1:23">
      <c r="A14" s="110" t="s">
        <v>46</v>
      </c>
      <c r="B14" s="104" t="s">
        <v>162</v>
      </c>
      <c r="C14" s="23" t="s">
        <v>163</v>
      </c>
      <c r="D14" s="23" t="s">
        <v>76</v>
      </c>
      <c r="E14" s="23" t="s">
        <v>77</v>
      </c>
      <c r="F14" s="23" t="s">
        <v>164</v>
      </c>
      <c r="G14" s="23" t="s">
        <v>165</v>
      </c>
      <c r="H14" s="22">
        <v>1463568.98</v>
      </c>
      <c r="I14" s="22">
        <v>1463568.98</v>
      </c>
      <c r="J14" s="22">
        <v>365892.25</v>
      </c>
      <c r="K14" s="22"/>
      <c r="L14" s="22">
        <v>1097676.73</v>
      </c>
      <c r="M14" s="22"/>
      <c r="N14" s="22"/>
      <c r="O14" s="22"/>
      <c r="P14" s="22"/>
      <c r="Q14" s="22"/>
      <c r="R14" s="22"/>
      <c r="S14" s="22"/>
      <c r="T14" s="22"/>
      <c r="U14" s="22"/>
      <c r="V14" s="22"/>
      <c r="W14" s="22"/>
    </row>
    <row r="15" ht="31.4" customHeight="1" spans="1:23">
      <c r="A15" s="110" t="s">
        <v>46</v>
      </c>
      <c r="B15" s="104" t="s">
        <v>162</v>
      </c>
      <c r="C15" s="23" t="s">
        <v>163</v>
      </c>
      <c r="D15" s="23" t="s">
        <v>80</v>
      </c>
      <c r="E15" s="23" t="s">
        <v>79</v>
      </c>
      <c r="F15" s="23" t="s">
        <v>166</v>
      </c>
      <c r="G15" s="23" t="s">
        <v>167</v>
      </c>
      <c r="H15" s="22">
        <v>75364.55</v>
      </c>
      <c r="I15" s="22">
        <v>75364.55</v>
      </c>
      <c r="J15" s="22">
        <v>18841.14</v>
      </c>
      <c r="K15" s="22"/>
      <c r="L15" s="22">
        <v>56523.41</v>
      </c>
      <c r="M15" s="22"/>
      <c r="N15" s="22"/>
      <c r="O15" s="22"/>
      <c r="P15" s="22"/>
      <c r="Q15" s="22"/>
      <c r="R15" s="22"/>
      <c r="S15" s="22"/>
      <c r="T15" s="22"/>
      <c r="U15" s="22"/>
      <c r="V15" s="22"/>
      <c r="W15" s="22"/>
    </row>
    <row r="16" ht="31.4" customHeight="1" spans="1:23">
      <c r="A16" s="110" t="s">
        <v>46</v>
      </c>
      <c r="B16" s="104" t="s">
        <v>162</v>
      </c>
      <c r="C16" s="23" t="s">
        <v>163</v>
      </c>
      <c r="D16" s="23" t="s">
        <v>91</v>
      </c>
      <c r="E16" s="23" t="s">
        <v>92</v>
      </c>
      <c r="F16" s="23" t="s">
        <v>168</v>
      </c>
      <c r="G16" s="23" t="s">
        <v>169</v>
      </c>
      <c r="H16" s="22">
        <v>777521.02</v>
      </c>
      <c r="I16" s="22">
        <v>777521.02</v>
      </c>
      <c r="J16" s="22">
        <v>194380.26</v>
      </c>
      <c r="K16" s="22"/>
      <c r="L16" s="22">
        <v>583140.76</v>
      </c>
      <c r="M16" s="22"/>
      <c r="N16" s="22"/>
      <c r="O16" s="22"/>
      <c r="P16" s="22"/>
      <c r="Q16" s="22"/>
      <c r="R16" s="22"/>
      <c r="S16" s="22"/>
      <c r="T16" s="22"/>
      <c r="U16" s="22"/>
      <c r="V16" s="22"/>
      <c r="W16" s="22"/>
    </row>
    <row r="17" ht="31.4" customHeight="1" spans="1:23">
      <c r="A17" s="110" t="s">
        <v>46</v>
      </c>
      <c r="B17" s="104" t="s">
        <v>162</v>
      </c>
      <c r="C17" s="23" t="s">
        <v>163</v>
      </c>
      <c r="D17" s="23" t="s">
        <v>93</v>
      </c>
      <c r="E17" s="23" t="s">
        <v>94</v>
      </c>
      <c r="F17" s="23" t="s">
        <v>170</v>
      </c>
      <c r="G17" s="23" t="s">
        <v>171</v>
      </c>
      <c r="H17" s="22">
        <v>471912.72</v>
      </c>
      <c r="I17" s="22">
        <v>471912.72</v>
      </c>
      <c r="J17" s="22">
        <v>117978.18</v>
      </c>
      <c r="K17" s="22"/>
      <c r="L17" s="22">
        <v>353934.54</v>
      </c>
      <c r="M17" s="22"/>
      <c r="N17" s="22"/>
      <c r="O17" s="22"/>
      <c r="P17" s="22"/>
      <c r="Q17" s="22"/>
      <c r="R17" s="22"/>
      <c r="S17" s="22"/>
      <c r="T17" s="22"/>
      <c r="U17" s="22"/>
      <c r="V17" s="22"/>
      <c r="W17" s="22"/>
    </row>
    <row r="18" ht="31.4" customHeight="1" spans="1:23">
      <c r="A18" s="110" t="s">
        <v>46</v>
      </c>
      <c r="B18" s="104" t="s">
        <v>162</v>
      </c>
      <c r="C18" s="23" t="s">
        <v>163</v>
      </c>
      <c r="D18" s="23" t="s">
        <v>95</v>
      </c>
      <c r="E18" s="23" t="s">
        <v>96</v>
      </c>
      <c r="F18" s="23" t="s">
        <v>166</v>
      </c>
      <c r="G18" s="23" t="s">
        <v>167</v>
      </c>
      <c r="H18" s="22">
        <v>75993.62</v>
      </c>
      <c r="I18" s="22">
        <v>75993.62</v>
      </c>
      <c r="J18" s="22">
        <v>75993.62</v>
      </c>
      <c r="K18" s="22"/>
      <c r="L18" s="22"/>
      <c r="M18" s="22"/>
      <c r="N18" s="22"/>
      <c r="O18" s="22"/>
      <c r="P18" s="22"/>
      <c r="Q18" s="22"/>
      <c r="R18" s="22"/>
      <c r="S18" s="22"/>
      <c r="T18" s="22"/>
      <c r="U18" s="22"/>
      <c r="V18" s="22"/>
      <c r="W18" s="22"/>
    </row>
    <row r="19" ht="31.4" customHeight="1" spans="1:23">
      <c r="A19" s="110" t="s">
        <v>46</v>
      </c>
      <c r="B19" s="104" t="s">
        <v>172</v>
      </c>
      <c r="C19" s="23" t="s">
        <v>102</v>
      </c>
      <c r="D19" s="23" t="s">
        <v>101</v>
      </c>
      <c r="E19" s="23" t="s">
        <v>102</v>
      </c>
      <c r="F19" s="23" t="s">
        <v>173</v>
      </c>
      <c r="G19" s="23" t="s">
        <v>102</v>
      </c>
      <c r="H19" s="22">
        <v>1065090.56</v>
      </c>
      <c r="I19" s="22">
        <v>1065090.56</v>
      </c>
      <c r="J19" s="22">
        <v>266272.64</v>
      </c>
      <c r="K19" s="22"/>
      <c r="L19" s="22">
        <v>798817.92</v>
      </c>
      <c r="M19" s="22"/>
      <c r="N19" s="22"/>
      <c r="O19" s="22"/>
      <c r="P19" s="22"/>
      <c r="Q19" s="22"/>
      <c r="R19" s="22"/>
      <c r="S19" s="22"/>
      <c r="T19" s="22"/>
      <c r="U19" s="22"/>
      <c r="V19" s="22"/>
      <c r="W19" s="22"/>
    </row>
    <row r="20" ht="31.4" customHeight="1" spans="1:23">
      <c r="A20" s="110" t="s">
        <v>46</v>
      </c>
      <c r="B20" s="104" t="s">
        <v>174</v>
      </c>
      <c r="C20" s="23" t="s">
        <v>175</v>
      </c>
      <c r="D20" s="23" t="s">
        <v>85</v>
      </c>
      <c r="E20" s="23" t="s">
        <v>86</v>
      </c>
      <c r="F20" s="23" t="s">
        <v>176</v>
      </c>
      <c r="G20" s="23" t="s">
        <v>177</v>
      </c>
      <c r="H20" s="22">
        <v>341700</v>
      </c>
      <c r="I20" s="22">
        <v>211700</v>
      </c>
      <c r="J20" s="22"/>
      <c r="K20" s="22"/>
      <c r="L20" s="22">
        <v>211700</v>
      </c>
      <c r="M20" s="22"/>
      <c r="N20" s="22"/>
      <c r="O20" s="22"/>
      <c r="P20" s="22"/>
      <c r="Q20" s="22"/>
      <c r="R20" s="22">
        <v>130000</v>
      </c>
      <c r="S20" s="22"/>
      <c r="T20" s="22"/>
      <c r="U20" s="22"/>
      <c r="V20" s="22"/>
      <c r="W20" s="22">
        <v>130000</v>
      </c>
    </row>
    <row r="21" ht="31.4" customHeight="1" spans="1:23">
      <c r="A21" s="110" t="s">
        <v>46</v>
      </c>
      <c r="B21" s="104" t="s">
        <v>178</v>
      </c>
      <c r="C21" s="23" t="s">
        <v>132</v>
      </c>
      <c r="D21" s="23" t="s">
        <v>85</v>
      </c>
      <c r="E21" s="23" t="s">
        <v>86</v>
      </c>
      <c r="F21" s="23" t="s">
        <v>179</v>
      </c>
      <c r="G21" s="23" t="s">
        <v>132</v>
      </c>
      <c r="H21" s="22">
        <v>5000</v>
      </c>
      <c r="I21" s="22">
        <v>5000</v>
      </c>
      <c r="J21" s="22">
        <v>1250</v>
      </c>
      <c r="K21" s="22"/>
      <c r="L21" s="22">
        <v>3750</v>
      </c>
      <c r="M21" s="22"/>
      <c r="N21" s="22"/>
      <c r="O21" s="22"/>
      <c r="P21" s="22"/>
      <c r="Q21" s="22"/>
      <c r="R21" s="22"/>
      <c r="S21" s="22"/>
      <c r="T21" s="22"/>
      <c r="U21" s="22"/>
      <c r="V21" s="22"/>
      <c r="W21" s="22"/>
    </row>
    <row r="22" ht="31.4" customHeight="1" spans="1:23">
      <c r="A22" s="110" t="s">
        <v>46</v>
      </c>
      <c r="B22" s="104" t="s">
        <v>180</v>
      </c>
      <c r="C22" s="23" t="s">
        <v>181</v>
      </c>
      <c r="D22" s="23" t="s">
        <v>85</v>
      </c>
      <c r="E22" s="23" t="s">
        <v>86</v>
      </c>
      <c r="F22" s="23" t="s">
        <v>182</v>
      </c>
      <c r="G22" s="23" t="s">
        <v>181</v>
      </c>
      <c r="H22" s="22">
        <v>222669.24</v>
      </c>
      <c r="I22" s="22">
        <v>222669.24</v>
      </c>
      <c r="J22" s="22">
        <v>55667.31</v>
      </c>
      <c r="K22" s="22"/>
      <c r="L22" s="22">
        <v>167001.93</v>
      </c>
      <c r="M22" s="22"/>
      <c r="N22" s="22"/>
      <c r="O22" s="22"/>
      <c r="P22" s="22"/>
      <c r="Q22" s="22"/>
      <c r="R22" s="22"/>
      <c r="S22" s="22"/>
      <c r="T22" s="22"/>
      <c r="U22" s="22"/>
      <c r="V22" s="22"/>
      <c r="W22" s="22"/>
    </row>
    <row r="23" ht="31.4" customHeight="1" spans="1:23">
      <c r="A23" s="110" t="s">
        <v>46</v>
      </c>
      <c r="B23" s="104" t="s">
        <v>183</v>
      </c>
      <c r="C23" s="23" t="s">
        <v>184</v>
      </c>
      <c r="D23" s="23" t="s">
        <v>74</v>
      </c>
      <c r="E23" s="23" t="s">
        <v>75</v>
      </c>
      <c r="F23" s="23" t="s">
        <v>185</v>
      </c>
      <c r="G23" s="23" t="s">
        <v>186</v>
      </c>
      <c r="H23" s="22">
        <v>24300</v>
      </c>
      <c r="I23" s="22">
        <v>24300</v>
      </c>
      <c r="J23" s="22">
        <v>6075</v>
      </c>
      <c r="K23" s="22"/>
      <c r="L23" s="22">
        <v>18225</v>
      </c>
      <c r="M23" s="22"/>
      <c r="N23" s="22"/>
      <c r="O23" s="22"/>
      <c r="P23" s="22"/>
      <c r="Q23" s="22"/>
      <c r="R23" s="22"/>
      <c r="S23" s="22"/>
      <c r="T23" s="22"/>
      <c r="U23" s="22"/>
      <c r="V23" s="22"/>
      <c r="W23" s="22"/>
    </row>
    <row r="24" ht="31.4" customHeight="1" spans="1:23">
      <c r="A24" s="110" t="s">
        <v>46</v>
      </c>
      <c r="B24" s="104" t="s">
        <v>183</v>
      </c>
      <c r="C24" s="23" t="s">
        <v>184</v>
      </c>
      <c r="D24" s="23" t="s">
        <v>85</v>
      </c>
      <c r="E24" s="23" t="s">
        <v>86</v>
      </c>
      <c r="F24" s="23" t="s">
        <v>187</v>
      </c>
      <c r="G24" s="23" t="s">
        <v>188</v>
      </c>
      <c r="H24" s="22">
        <v>107000</v>
      </c>
      <c r="I24" s="22">
        <v>90000</v>
      </c>
      <c r="J24" s="22"/>
      <c r="K24" s="22"/>
      <c r="L24" s="22">
        <v>90000</v>
      </c>
      <c r="M24" s="22"/>
      <c r="N24" s="22"/>
      <c r="O24" s="22"/>
      <c r="P24" s="22"/>
      <c r="Q24" s="22"/>
      <c r="R24" s="22">
        <v>17000</v>
      </c>
      <c r="S24" s="22"/>
      <c r="T24" s="22"/>
      <c r="U24" s="22"/>
      <c r="V24" s="22"/>
      <c r="W24" s="22">
        <v>17000</v>
      </c>
    </row>
    <row r="25" ht="31.4" customHeight="1" spans="1:23">
      <c r="A25" s="110" t="s">
        <v>46</v>
      </c>
      <c r="B25" s="104" t="s">
        <v>183</v>
      </c>
      <c r="C25" s="23" t="s">
        <v>184</v>
      </c>
      <c r="D25" s="23" t="s">
        <v>85</v>
      </c>
      <c r="E25" s="23" t="s">
        <v>86</v>
      </c>
      <c r="F25" s="23" t="s">
        <v>189</v>
      </c>
      <c r="G25" s="23" t="s">
        <v>190</v>
      </c>
      <c r="H25" s="22">
        <v>5000</v>
      </c>
      <c r="I25" s="22">
        <v>5000</v>
      </c>
      <c r="J25" s="22">
        <v>1250</v>
      </c>
      <c r="K25" s="22"/>
      <c r="L25" s="22">
        <v>3750</v>
      </c>
      <c r="M25" s="22"/>
      <c r="N25" s="22"/>
      <c r="O25" s="22"/>
      <c r="P25" s="22"/>
      <c r="Q25" s="22"/>
      <c r="R25" s="22"/>
      <c r="S25" s="22"/>
      <c r="T25" s="22"/>
      <c r="U25" s="22"/>
      <c r="V25" s="22"/>
      <c r="W25" s="22"/>
    </row>
    <row r="26" ht="31.4" customHeight="1" spans="1:23">
      <c r="A26" s="110" t="s">
        <v>46</v>
      </c>
      <c r="B26" s="104" t="s">
        <v>183</v>
      </c>
      <c r="C26" s="23" t="s">
        <v>184</v>
      </c>
      <c r="D26" s="23" t="s">
        <v>85</v>
      </c>
      <c r="E26" s="23" t="s">
        <v>86</v>
      </c>
      <c r="F26" s="23" t="s">
        <v>191</v>
      </c>
      <c r="G26" s="23" t="s">
        <v>192</v>
      </c>
      <c r="H26" s="22">
        <v>1000</v>
      </c>
      <c r="I26" s="22"/>
      <c r="J26" s="22"/>
      <c r="K26" s="22"/>
      <c r="L26" s="22"/>
      <c r="M26" s="22"/>
      <c r="N26" s="22"/>
      <c r="O26" s="22"/>
      <c r="P26" s="22"/>
      <c r="Q26" s="22"/>
      <c r="R26" s="22">
        <v>1000</v>
      </c>
      <c r="S26" s="22"/>
      <c r="T26" s="22"/>
      <c r="U26" s="22"/>
      <c r="V26" s="22"/>
      <c r="W26" s="22">
        <v>1000</v>
      </c>
    </row>
    <row r="27" ht="31.4" customHeight="1" spans="1:23">
      <c r="A27" s="110" t="s">
        <v>46</v>
      </c>
      <c r="B27" s="104" t="s">
        <v>183</v>
      </c>
      <c r="C27" s="23" t="s">
        <v>184</v>
      </c>
      <c r="D27" s="23" t="s">
        <v>85</v>
      </c>
      <c r="E27" s="23" t="s">
        <v>86</v>
      </c>
      <c r="F27" s="23" t="s">
        <v>193</v>
      </c>
      <c r="G27" s="23" t="s">
        <v>194</v>
      </c>
      <c r="H27" s="22">
        <v>14400</v>
      </c>
      <c r="I27" s="22">
        <v>14400</v>
      </c>
      <c r="J27" s="22">
        <v>3600</v>
      </c>
      <c r="K27" s="22"/>
      <c r="L27" s="22">
        <v>10800</v>
      </c>
      <c r="M27" s="22"/>
      <c r="N27" s="22"/>
      <c r="O27" s="22"/>
      <c r="P27" s="22"/>
      <c r="Q27" s="22"/>
      <c r="R27" s="22"/>
      <c r="S27" s="22"/>
      <c r="T27" s="22"/>
      <c r="U27" s="22"/>
      <c r="V27" s="22"/>
      <c r="W27" s="22"/>
    </row>
    <row r="28" ht="31.4" customHeight="1" spans="1:23">
      <c r="A28" s="110" t="s">
        <v>46</v>
      </c>
      <c r="B28" s="104" t="s">
        <v>183</v>
      </c>
      <c r="C28" s="23" t="s">
        <v>184</v>
      </c>
      <c r="D28" s="23" t="s">
        <v>85</v>
      </c>
      <c r="E28" s="23" t="s">
        <v>86</v>
      </c>
      <c r="F28" s="23" t="s">
        <v>195</v>
      </c>
      <c r="G28" s="23" t="s">
        <v>196</v>
      </c>
      <c r="H28" s="22">
        <v>50000</v>
      </c>
      <c r="I28" s="22">
        <v>50000</v>
      </c>
      <c r="J28" s="22">
        <v>12500</v>
      </c>
      <c r="K28" s="22"/>
      <c r="L28" s="22">
        <v>37500</v>
      </c>
      <c r="M28" s="22"/>
      <c r="N28" s="22"/>
      <c r="O28" s="22"/>
      <c r="P28" s="22"/>
      <c r="Q28" s="22"/>
      <c r="R28" s="22"/>
      <c r="S28" s="22"/>
      <c r="T28" s="22"/>
      <c r="U28" s="22"/>
      <c r="V28" s="22"/>
      <c r="W28" s="22"/>
    </row>
    <row r="29" ht="31.4" customHeight="1" spans="1:23">
      <c r="A29" s="110" t="s">
        <v>46</v>
      </c>
      <c r="B29" s="104" t="s">
        <v>183</v>
      </c>
      <c r="C29" s="23" t="s">
        <v>184</v>
      </c>
      <c r="D29" s="23" t="s">
        <v>85</v>
      </c>
      <c r="E29" s="23" t="s">
        <v>86</v>
      </c>
      <c r="F29" s="23" t="s">
        <v>197</v>
      </c>
      <c r="G29" s="23" t="s">
        <v>198</v>
      </c>
      <c r="H29" s="22">
        <v>30000</v>
      </c>
      <c r="I29" s="22">
        <v>30000</v>
      </c>
      <c r="J29" s="22">
        <v>7500</v>
      </c>
      <c r="K29" s="22"/>
      <c r="L29" s="22">
        <v>22500</v>
      </c>
      <c r="M29" s="22"/>
      <c r="N29" s="22"/>
      <c r="O29" s="22"/>
      <c r="P29" s="22"/>
      <c r="Q29" s="22"/>
      <c r="R29" s="22"/>
      <c r="S29" s="22"/>
      <c r="T29" s="22"/>
      <c r="U29" s="22"/>
      <c r="V29" s="22"/>
      <c r="W29" s="22"/>
    </row>
    <row r="30" ht="31.4" customHeight="1" spans="1:23">
      <c r="A30" s="110" t="s">
        <v>46</v>
      </c>
      <c r="B30" s="104" t="s">
        <v>183</v>
      </c>
      <c r="C30" s="23" t="s">
        <v>184</v>
      </c>
      <c r="D30" s="23" t="s">
        <v>85</v>
      </c>
      <c r="E30" s="23" t="s">
        <v>86</v>
      </c>
      <c r="F30" s="23" t="s">
        <v>199</v>
      </c>
      <c r="G30" s="23" t="s">
        <v>200</v>
      </c>
      <c r="H30" s="22">
        <v>55000</v>
      </c>
      <c r="I30" s="22">
        <v>55000</v>
      </c>
      <c r="J30" s="22"/>
      <c r="K30" s="22"/>
      <c r="L30" s="22">
        <v>55000</v>
      </c>
      <c r="M30" s="22"/>
      <c r="N30" s="22"/>
      <c r="O30" s="22"/>
      <c r="P30" s="22"/>
      <c r="Q30" s="22"/>
      <c r="R30" s="22"/>
      <c r="S30" s="22"/>
      <c r="T30" s="22"/>
      <c r="U30" s="22"/>
      <c r="V30" s="22"/>
      <c r="W30" s="22"/>
    </row>
    <row r="31" ht="31.4" customHeight="1" spans="1:23">
      <c r="A31" s="110" t="s">
        <v>46</v>
      </c>
      <c r="B31" s="104" t="s">
        <v>183</v>
      </c>
      <c r="C31" s="23" t="s">
        <v>184</v>
      </c>
      <c r="D31" s="23" t="s">
        <v>85</v>
      </c>
      <c r="E31" s="23" t="s">
        <v>86</v>
      </c>
      <c r="F31" s="23" t="s">
        <v>201</v>
      </c>
      <c r="G31" s="23" t="s">
        <v>202</v>
      </c>
      <c r="H31" s="22">
        <v>85500</v>
      </c>
      <c r="I31" s="22">
        <v>85500</v>
      </c>
      <c r="J31" s="22">
        <v>21375</v>
      </c>
      <c r="K31" s="22"/>
      <c r="L31" s="22">
        <v>64125</v>
      </c>
      <c r="M31" s="22"/>
      <c r="N31" s="22"/>
      <c r="O31" s="22"/>
      <c r="P31" s="22"/>
      <c r="Q31" s="22"/>
      <c r="R31" s="22"/>
      <c r="S31" s="22"/>
      <c r="T31" s="22"/>
      <c r="U31" s="22"/>
      <c r="V31" s="22"/>
      <c r="W31" s="22"/>
    </row>
    <row r="32" ht="31.4" customHeight="1" spans="1:23">
      <c r="A32" s="110" t="s">
        <v>46</v>
      </c>
      <c r="B32" s="104" t="s">
        <v>183</v>
      </c>
      <c r="C32" s="23" t="s">
        <v>184</v>
      </c>
      <c r="D32" s="23" t="s">
        <v>85</v>
      </c>
      <c r="E32" s="23" t="s">
        <v>86</v>
      </c>
      <c r="F32" s="23" t="s">
        <v>203</v>
      </c>
      <c r="G32" s="23" t="s">
        <v>204</v>
      </c>
      <c r="H32" s="22">
        <v>20000</v>
      </c>
      <c r="I32" s="22">
        <v>20000</v>
      </c>
      <c r="J32" s="22">
        <v>5000</v>
      </c>
      <c r="K32" s="22"/>
      <c r="L32" s="22">
        <v>15000</v>
      </c>
      <c r="M32" s="22"/>
      <c r="N32" s="22"/>
      <c r="O32" s="22"/>
      <c r="P32" s="22"/>
      <c r="Q32" s="22"/>
      <c r="R32" s="22"/>
      <c r="S32" s="22"/>
      <c r="T32" s="22"/>
      <c r="U32" s="22"/>
      <c r="V32" s="22"/>
      <c r="W32" s="22"/>
    </row>
    <row r="33" ht="31.4" customHeight="1" spans="1:23">
      <c r="A33" s="110" t="s">
        <v>46</v>
      </c>
      <c r="B33" s="104" t="s">
        <v>183</v>
      </c>
      <c r="C33" s="23" t="s">
        <v>184</v>
      </c>
      <c r="D33" s="23" t="s">
        <v>85</v>
      </c>
      <c r="E33" s="23" t="s">
        <v>86</v>
      </c>
      <c r="F33" s="23" t="s">
        <v>205</v>
      </c>
      <c r="G33" s="23" t="s">
        <v>206</v>
      </c>
      <c r="H33" s="22">
        <v>40000</v>
      </c>
      <c r="I33" s="22">
        <v>40000</v>
      </c>
      <c r="J33" s="22">
        <v>10000</v>
      </c>
      <c r="K33" s="22"/>
      <c r="L33" s="22">
        <v>30000</v>
      </c>
      <c r="M33" s="22"/>
      <c r="N33" s="22"/>
      <c r="O33" s="22"/>
      <c r="P33" s="22"/>
      <c r="Q33" s="22"/>
      <c r="R33" s="22"/>
      <c r="S33" s="22"/>
      <c r="T33" s="22"/>
      <c r="U33" s="22"/>
      <c r="V33" s="22"/>
      <c r="W33" s="22"/>
    </row>
    <row r="34" ht="31.4" customHeight="1" spans="1:23">
      <c r="A34" s="110" t="s">
        <v>46</v>
      </c>
      <c r="B34" s="104" t="s">
        <v>183</v>
      </c>
      <c r="C34" s="23" t="s">
        <v>184</v>
      </c>
      <c r="D34" s="23" t="s">
        <v>85</v>
      </c>
      <c r="E34" s="23" t="s">
        <v>86</v>
      </c>
      <c r="F34" s="23" t="s">
        <v>207</v>
      </c>
      <c r="G34" s="23" t="s">
        <v>208</v>
      </c>
      <c r="H34" s="22">
        <v>10000</v>
      </c>
      <c r="I34" s="22">
        <v>10000</v>
      </c>
      <c r="J34" s="22">
        <v>2500</v>
      </c>
      <c r="K34" s="22"/>
      <c r="L34" s="22">
        <v>7500</v>
      </c>
      <c r="M34" s="22"/>
      <c r="N34" s="22"/>
      <c r="O34" s="22"/>
      <c r="P34" s="22"/>
      <c r="Q34" s="22"/>
      <c r="R34" s="22"/>
      <c r="S34" s="22"/>
      <c r="T34" s="22"/>
      <c r="U34" s="22"/>
      <c r="V34" s="22"/>
      <c r="W34" s="22"/>
    </row>
    <row r="35" ht="31.4" customHeight="1" spans="1:23">
      <c r="A35" s="110" t="s">
        <v>46</v>
      </c>
      <c r="B35" s="104" t="s">
        <v>183</v>
      </c>
      <c r="C35" s="23" t="s">
        <v>184</v>
      </c>
      <c r="D35" s="23" t="s">
        <v>85</v>
      </c>
      <c r="E35" s="23" t="s">
        <v>86</v>
      </c>
      <c r="F35" s="23" t="s">
        <v>209</v>
      </c>
      <c r="G35" s="23" t="s">
        <v>210</v>
      </c>
      <c r="H35" s="22">
        <v>68000</v>
      </c>
      <c r="I35" s="22">
        <v>68000</v>
      </c>
      <c r="J35" s="22">
        <v>17000</v>
      </c>
      <c r="K35" s="22"/>
      <c r="L35" s="22">
        <v>51000</v>
      </c>
      <c r="M35" s="22"/>
      <c r="N35" s="22"/>
      <c r="O35" s="22"/>
      <c r="P35" s="22"/>
      <c r="Q35" s="22"/>
      <c r="R35" s="22"/>
      <c r="S35" s="22"/>
      <c r="T35" s="22"/>
      <c r="U35" s="22"/>
      <c r="V35" s="22"/>
      <c r="W35" s="22"/>
    </row>
    <row r="36" ht="31.4" customHeight="1" spans="1:23">
      <c r="A36" s="110" t="s">
        <v>46</v>
      </c>
      <c r="B36" s="104" t="s">
        <v>183</v>
      </c>
      <c r="C36" s="23" t="s">
        <v>184</v>
      </c>
      <c r="D36" s="23" t="s">
        <v>85</v>
      </c>
      <c r="E36" s="23" t="s">
        <v>86</v>
      </c>
      <c r="F36" s="23" t="s">
        <v>211</v>
      </c>
      <c r="G36" s="23" t="s">
        <v>212</v>
      </c>
      <c r="H36" s="22">
        <v>222669.24</v>
      </c>
      <c r="I36" s="22">
        <v>222669.24</v>
      </c>
      <c r="J36" s="22">
        <v>55667.31</v>
      </c>
      <c r="K36" s="22"/>
      <c r="L36" s="22">
        <v>167001.93</v>
      </c>
      <c r="M36" s="22"/>
      <c r="N36" s="22"/>
      <c r="O36" s="22"/>
      <c r="P36" s="22"/>
      <c r="Q36" s="22"/>
      <c r="R36" s="22"/>
      <c r="S36" s="22"/>
      <c r="T36" s="22"/>
      <c r="U36" s="22"/>
      <c r="V36" s="22"/>
      <c r="W36" s="22"/>
    </row>
    <row r="37" ht="31.4" customHeight="1" spans="1:23">
      <c r="A37" s="110" t="s">
        <v>46</v>
      </c>
      <c r="B37" s="104" t="s">
        <v>183</v>
      </c>
      <c r="C37" s="23" t="s">
        <v>184</v>
      </c>
      <c r="D37" s="23" t="s">
        <v>85</v>
      </c>
      <c r="E37" s="23" t="s">
        <v>86</v>
      </c>
      <c r="F37" s="23" t="s">
        <v>185</v>
      </c>
      <c r="G37" s="23" t="s">
        <v>186</v>
      </c>
      <c r="H37" s="22">
        <v>53057.5</v>
      </c>
      <c r="I37" s="22">
        <v>53057.5</v>
      </c>
      <c r="J37" s="22">
        <v>13264.38</v>
      </c>
      <c r="K37" s="22"/>
      <c r="L37" s="22">
        <v>39793.12</v>
      </c>
      <c r="M37" s="22"/>
      <c r="N37" s="22"/>
      <c r="O37" s="22"/>
      <c r="P37" s="22"/>
      <c r="Q37" s="22"/>
      <c r="R37" s="22"/>
      <c r="S37" s="22"/>
      <c r="T37" s="22"/>
      <c r="U37" s="22"/>
      <c r="V37" s="22"/>
      <c r="W37" s="22"/>
    </row>
    <row r="38" ht="31.4" customHeight="1" spans="1:23">
      <c r="A38" s="110" t="s">
        <v>46</v>
      </c>
      <c r="B38" s="104" t="s">
        <v>213</v>
      </c>
      <c r="C38" s="23" t="s">
        <v>214</v>
      </c>
      <c r="D38" s="23" t="s">
        <v>85</v>
      </c>
      <c r="E38" s="23" t="s">
        <v>86</v>
      </c>
      <c r="F38" s="23" t="s">
        <v>160</v>
      </c>
      <c r="G38" s="23" t="s">
        <v>161</v>
      </c>
      <c r="H38" s="22">
        <v>270000</v>
      </c>
      <c r="I38" s="22">
        <v>170000</v>
      </c>
      <c r="J38" s="22"/>
      <c r="K38" s="22"/>
      <c r="L38" s="22">
        <v>170000</v>
      </c>
      <c r="M38" s="22"/>
      <c r="N38" s="22"/>
      <c r="O38" s="22"/>
      <c r="P38" s="22"/>
      <c r="Q38" s="22"/>
      <c r="R38" s="22">
        <v>100000</v>
      </c>
      <c r="S38" s="22"/>
      <c r="T38" s="22"/>
      <c r="U38" s="22"/>
      <c r="V38" s="22"/>
      <c r="W38" s="22">
        <v>100000</v>
      </c>
    </row>
    <row r="39" ht="18.75" customHeight="1" spans="1:23">
      <c r="A39" s="30" t="s">
        <v>103</v>
      </c>
      <c r="B39" s="31"/>
      <c r="C39" s="31"/>
      <c r="D39" s="31"/>
      <c r="E39" s="31"/>
      <c r="F39" s="31"/>
      <c r="G39" s="32"/>
      <c r="H39" s="22">
        <v>16688209.55</v>
      </c>
      <c r="I39" s="22">
        <v>16440209.55</v>
      </c>
      <c r="J39" s="22">
        <v>4035372.62</v>
      </c>
      <c r="K39" s="22"/>
      <c r="L39" s="22">
        <v>12404836.93</v>
      </c>
      <c r="M39" s="22"/>
      <c r="N39" s="22"/>
      <c r="O39" s="22"/>
      <c r="P39" s="22"/>
      <c r="Q39" s="22"/>
      <c r="R39" s="22">
        <v>248000</v>
      </c>
      <c r="S39" s="22"/>
      <c r="T39" s="22"/>
      <c r="U39" s="22"/>
      <c r="V39" s="22"/>
      <c r="W39" s="22">
        <v>248000</v>
      </c>
    </row>
  </sheetData>
  <mergeCells count="30">
    <mergeCell ref="A2:W2"/>
    <mergeCell ref="A3:G3"/>
    <mergeCell ref="H4:W4"/>
    <mergeCell ref="I5:M5"/>
    <mergeCell ref="N5:P5"/>
    <mergeCell ref="R5:W5"/>
    <mergeCell ref="A39:G3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6"/>
  <sheetViews>
    <sheetView showZeros="0" workbookViewId="0">
      <selection activeCell="A1" sqref="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5:23">
      <c r="E1" s="1"/>
      <c r="F1" s="1"/>
      <c r="G1" s="1"/>
      <c r="H1" s="1"/>
      <c r="U1" s="108"/>
      <c r="W1" s="52" t="s">
        <v>215</v>
      </c>
    </row>
    <row r="2" ht="27.75" customHeight="1" spans="1:23">
      <c r="A2" s="27" t="s">
        <v>216</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"单位名称："&amp;"云南省寄生虫病防治所"</f>
        <v>单位名称：云南省寄生虫病防治所</v>
      </c>
      <c r="B3" s="103" t="str">
        <f t="shared" si="0"/>
        <v>单位名称：云南省寄生虫病防治所</v>
      </c>
      <c r="C3" s="103"/>
      <c r="D3" s="103"/>
      <c r="E3" s="103"/>
      <c r="F3" s="103"/>
      <c r="G3" s="103"/>
      <c r="H3" s="103"/>
      <c r="I3" s="103"/>
      <c r="J3" s="6"/>
      <c r="K3" s="6"/>
      <c r="L3" s="6"/>
      <c r="M3" s="6"/>
      <c r="N3" s="6"/>
      <c r="O3" s="6"/>
      <c r="P3" s="6"/>
      <c r="Q3" s="6"/>
      <c r="U3" s="108"/>
      <c r="W3" s="99" t="s">
        <v>128</v>
      </c>
    </row>
    <row r="4" ht="21.75" customHeight="1" spans="1:23">
      <c r="A4" s="8" t="s">
        <v>217</v>
      </c>
      <c r="B4" s="8" t="s">
        <v>138</v>
      </c>
      <c r="C4" s="8" t="s">
        <v>139</v>
      </c>
      <c r="D4" s="8" t="s">
        <v>218</v>
      </c>
      <c r="E4" s="9" t="s">
        <v>140</v>
      </c>
      <c r="F4" s="9" t="s">
        <v>141</v>
      </c>
      <c r="G4" s="9" t="s">
        <v>142</v>
      </c>
      <c r="H4" s="9" t="s">
        <v>143</v>
      </c>
      <c r="I4" s="59" t="s">
        <v>31</v>
      </c>
      <c r="J4" s="59" t="s">
        <v>219</v>
      </c>
      <c r="K4" s="59"/>
      <c r="L4" s="59"/>
      <c r="M4" s="59"/>
      <c r="N4" s="105" t="s">
        <v>145</v>
      </c>
      <c r="O4" s="105"/>
      <c r="P4" s="105"/>
      <c r="Q4" s="9" t="s">
        <v>37</v>
      </c>
      <c r="R4" s="10" t="s">
        <v>52</v>
      </c>
      <c r="S4" s="11"/>
      <c r="T4" s="11"/>
      <c r="U4" s="11"/>
      <c r="V4" s="11"/>
      <c r="W4" s="12"/>
    </row>
    <row r="5" ht="21.75" customHeight="1" spans="1:23">
      <c r="A5" s="13"/>
      <c r="B5" s="13"/>
      <c r="C5" s="13"/>
      <c r="D5" s="13"/>
      <c r="E5" s="14"/>
      <c r="F5" s="14"/>
      <c r="G5" s="14"/>
      <c r="H5" s="14"/>
      <c r="I5" s="59"/>
      <c r="J5" s="44" t="s">
        <v>34</v>
      </c>
      <c r="K5" s="44"/>
      <c r="L5" s="44" t="s">
        <v>35</v>
      </c>
      <c r="M5" s="44" t="s">
        <v>36</v>
      </c>
      <c r="N5" s="106" t="s">
        <v>34</v>
      </c>
      <c r="O5" s="106" t="s">
        <v>35</v>
      </c>
      <c r="P5" s="106" t="s">
        <v>36</v>
      </c>
      <c r="Q5" s="14"/>
      <c r="R5" s="9" t="s">
        <v>33</v>
      </c>
      <c r="S5" s="9" t="s">
        <v>44</v>
      </c>
      <c r="T5" s="9" t="s">
        <v>151</v>
      </c>
      <c r="U5" s="9" t="s">
        <v>40</v>
      </c>
      <c r="V5" s="9" t="s">
        <v>41</v>
      </c>
      <c r="W5" s="9" t="s">
        <v>42</v>
      </c>
    </row>
    <row r="6" ht="40.5" customHeight="1" spans="1:23">
      <c r="A6" s="16"/>
      <c r="B6" s="16"/>
      <c r="C6" s="16"/>
      <c r="D6" s="16"/>
      <c r="E6" s="17"/>
      <c r="F6" s="17"/>
      <c r="G6" s="17"/>
      <c r="H6" s="17"/>
      <c r="I6" s="59"/>
      <c r="J6" s="44" t="s">
        <v>33</v>
      </c>
      <c r="K6" s="44" t="s">
        <v>220</v>
      </c>
      <c r="L6" s="44"/>
      <c r="M6" s="44"/>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04"/>
      <c r="C8" s="23" t="s">
        <v>221</v>
      </c>
      <c r="D8" s="23"/>
      <c r="E8" s="23"/>
      <c r="F8" s="23"/>
      <c r="G8" s="23"/>
      <c r="H8" s="23"/>
      <c r="I8" s="107">
        <v>200000</v>
      </c>
      <c r="J8" s="107"/>
      <c r="K8" s="107"/>
      <c r="L8" s="107"/>
      <c r="M8" s="107"/>
      <c r="N8" s="107">
        <v>200000</v>
      </c>
      <c r="O8" s="107"/>
      <c r="P8" s="107"/>
      <c r="Q8" s="107"/>
      <c r="R8" s="107"/>
      <c r="S8" s="107"/>
      <c r="T8" s="107"/>
      <c r="U8" s="87"/>
      <c r="V8" s="107"/>
      <c r="W8" s="107"/>
    </row>
    <row r="9" ht="32.9" customHeight="1" spans="1:23">
      <c r="A9" s="23" t="s">
        <v>222</v>
      </c>
      <c r="B9" s="104"/>
      <c r="C9" s="23"/>
      <c r="D9" s="23" t="s">
        <v>46</v>
      </c>
      <c r="E9" s="23" t="s">
        <v>85</v>
      </c>
      <c r="F9" s="23" t="s">
        <v>86</v>
      </c>
      <c r="G9" s="23" t="s">
        <v>207</v>
      </c>
      <c r="H9" s="23" t="s">
        <v>208</v>
      </c>
      <c r="I9" s="107">
        <v>82800</v>
      </c>
      <c r="J9" s="107"/>
      <c r="K9" s="107"/>
      <c r="L9" s="107"/>
      <c r="M9" s="107"/>
      <c r="N9" s="107">
        <v>82800</v>
      </c>
      <c r="O9" s="107"/>
      <c r="P9" s="107"/>
      <c r="Q9" s="107"/>
      <c r="R9" s="107"/>
      <c r="S9" s="107"/>
      <c r="T9" s="107"/>
      <c r="U9" s="87"/>
      <c r="V9" s="107"/>
      <c r="W9" s="107"/>
    </row>
    <row r="10" ht="32.9" customHeight="1" spans="1:23">
      <c r="A10" s="23" t="s">
        <v>222</v>
      </c>
      <c r="B10" s="104"/>
      <c r="C10" s="23"/>
      <c r="D10" s="23" t="s">
        <v>46</v>
      </c>
      <c r="E10" s="23" t="s">
        <v>85</v>
      </c>
      <c r="F10" s="23" t="s">
        <v>86</v>
      </c>
      <c r="G10" s="23" t="s">
        <v>209</v>
      </c>
      <c r="H10" s="23" t="s">
        <v>210</v>
      </c>
      <c r="I10" s="107">
        <v>100000</v>
      </c>
      <c r="J10" s="107"/>
      <c r="K10" s="107"/>
      <c r="L10" s="107"/>
      <c r="M10" s="107"/>
      <c r="N10" s="107">
        <v>100000</v>
      </c>
      <c r="O10" s="107"/>
      <c r="P10" s="107"/>
      <c r="Q10" s="107"/>
      <c r="R10" s="107"/>
      <c r="S10" s="107"/>
      <c r="T10" s="107"/>
      <c r="U10" s="87"/>
      <c r="V10" s="107"/>
      <c r="W10" s="107"/>
    </row>
    <row r="11" ht="32.9" customHeight="1" spans="1:23">
      <c r="A11" s="23" t="s">
        <v>222</v>
      </c>
      <c r="B11" s="104"/>
      <c r="C11" s="23"/>
      <c r="D11" s="23" t="s">
        <v>46</v>
      </c>
      <c r="E11" s="23" t="s">
        <v>85</v>
      </c>
      <c r="F11" s="23" t="s">
        <v>86</v>
      </c>
      <c r="G11" s="23" t="s">
        <v>185</v>
      </c>
      <c r="H11" s="23" t="s">
        <v>186</v>
      </c>
      <c r="I11" s="107">
        <v>17200</v>
      </c>
      <c r="J11" s="107"/>
      <c r="K11" s="107"/>
      <c r="L11" s="107"/>
      <c r="M11" s="107"/>
      <c r="N11" s="107">
        <v>17200</v>
      </c>
      <c r="O11" s="107"/>
      <c r="P11" s="107"/>
      <c r="Q11" s="107"/>
      <c r="R11" s="107"/>
      <c r="S11" s="107"/>
      <c r="T11" s="107"/>
      <c r="U11" s="87"/>
      <c r="V11" s="107"/>
      <c r="W11" s="107"/>
    </row>
    <row r="12" ht="32.9" customHeight="1" spans="1:23">
      <c r="A12" s="23"/>
      <c r="B12" s="23"/>
      <c r="C12" s="23" t="s">
        <v>223</v>
      </c>
      <c r="D12" s="23"/>
      <c r="E12" s="23"/>
      <c r="F12" s="23"/>
      <c r="G12" s="23"/>
      <c r="H12" s="23"/>
      <c r="I12" s="107">
        <v>224812.05</v>
      </c>
      <c r="J12" s="107"/>
      <c r="K12" s="107"/>
      <c r="L12" s="107"/>
      <c r="M12" s="107"/>
      <c r="N12" s="107">
        <v>224812.05</v>
      </c>
      <c r="O12" s="107"/>
      <c r="P12" s="107"/>
      <c r="Q12" s="107"/>
      <c r="R12" s="107"/>
      <c r="S12" s="107"/>
      <c r="T12" s="107"/>
      <c r="U12" s="87"/>
      <c r="V12" s="107"/>
      <c r="W12" s="107"/>
    </row>
    <row r="13" ht="32.9" customHeight="1" spans="1:23">
      <c r="A13" s="23" t="s">
        <v>224</v>
      </c>
      <c r="B13" s="104"/>
      <c r="C13" s="23"/>
      <c r="D13" s="23" t="s">
        <v>46</v>
      </c>
      <c r="E13" s="23" t="s">
        <v>64</v>
      </c>
      <c r="F13" s="23" t="s">
        <v>65</v>
      </c>
      <c r="G13" s="23" t="s">
        <v>201</v>
      </c>
      <c r="H13" s="23" t="s">
        <v>202</v>
      </c>
      <c r="I13" s="107">
        <v>5945.5</v>
      </c>
      <c r="J13" s="107"/>
      <c r="K13" s="107"/>
      <c r="L13" s="107"/>
      <c r="M13" s="107"/>
      <c r="N13" s="107">
        <v>5945.5</v>
      </c>
      <c r="O13" s="107"/>
      <c r="P13" s="107"/>
      <c r="Q13" s="107"/>
      <c r="R13" s="107"/>
      <c r="S13" s="107"/>
      <c r="T13" s="107"/>
      <c r="U13" s="87"/>
      <c r="V13" s="107"/>
      <c r="W13" s="107"/>
    </row>
    <row r="14" ht="32.9" customHeight="1" spans="1:23">
      <c r="A14" s="23" t="s">
        <v>224</v>
      </c>
      <c r="B14" s="104"/>
      <c r="C14" s="23"/>
      <c r="D14" s="23" t="s">
        <v>46</v>
      </c>
      <c r="E14" s="23" t="s">
        <v>64</v>
      </c>
      <c r="F14" s="23" t="s">
        <v>65</v>
      </c>
      <c r="G14" s="23" t="s">
        <v>225</v>
      </c>
      <c r="H14" s="23" t="s">
        <v>226</v>
      </c>
      <c r="I14" s="107">
        <v>36430</v>
      </c>
      <c r="J14" s="107"/>
      <c r="K14" s="107"/>
      <c r="L14" s="107"/>
      <c r="M14" s="107"/>
      <c r="N14" s="107">
        <v>36430</v>
      </c>
      <c r="O14" s="107"/>
      <c r="P14" s="107"/>
      <c r="Q14" s="107"/>
      <c r="R14" s="107"/>
      <c r="S14" s="107"/>
      <c r="T14" s="107"/>
      <c r="U14" s="87"/>
      <c r="V14" s="107"/>
      <c r="W14" s="107"/>
    </row>
    <row r="15" ht="32.9" customHeight="1" spans="1:23">
      <c r="A15" s="23" t="s">
        <v>224</v>
      </c>
      <c r="B15" s="104"/>
      <c r="C15" s="23"/>
      <c r="D15" s="23" t="s">
        <v>46</v>
      </c>
      <c r="E15" s="23" t="s">
        <v>64</v>
      </c>
      <c r="F15" s="23" t="s">
        <v>65</v>
      </c>
      <c r="G15" s="23" t="s">
        <v>227</v>
      </c>
      <c r="H15" s="23" t="s">
        <v>228</v>
      </c>
      <c r="I15" s="107">
        <v>29391.4</v>
      </c>
      <c r="J15" s="107"/>
      <c r="K15" s="107"/>
      <c r="L15" s="107"/>
      <c r="M15" s="107"/>
      <c r="N15" s="107">
        <v>29391.4</v>
      </c>
      <c r="O15" s="107"/>
      <c r="P15" s="107"/>
      <c r="Q15" s="107"/>
      <c r="R15" s="107"/>
      <c r="S15" s="107"/>
      <c r="T15" s="107"/>
      <c r="U15" s="87"/>
      <c r="V15" s="107"/>
      <c r="W15" s="107"/>
    </row>
    <row r="16" ht="32.9" customHeight="1" spans="1:23">
      <c r="A16" s="23" t="s">
        <v>224</v>
      </c>
      <c r="B16" s="104"/>
      <c r="C16" s="23"/>
      <c r="D16" s="23" t="s">
        <v>46</v>
      </c>
      <c r="E16" s="23" t="s">
        <v>64</v>
      </c>
      <c r="F16" s="23" t="s">
        <v>65</v>
      </c>
      <c r="G16" s="23" t="s">
        <v>209</v>
      </c>
      <c r="H16" s="23" t="s">
        <v>210</v>
      </c>
      <c r="I16" s="107">
        <v>153045.15</v>
      </c>
      <c r="J16" s="107"/>
      <c r="K16" s="107"/>
      <c r="L16" s="107"/>
      <c r="M16" s="107"/>
      <c r="N16" s="107">
        <v>153045.15</v>
      </c>
      <c r="O16" s="107"/>
      <c r="P16" s="107"/>
      <c r="Q16" s="107"/>
      <c r="R16" s="107"/>
      <c r="S16" s="107"/>
      <c r="T16" s="107"/>
      <c r="U16" s="87"/>
      <c r="V16" s="107"/>
      <c r="W16" s="107"/>
    </row>
    <row r="17" ht="32.9" customHeight="1" spans="1:23">
      <c r="A17" s="23"/>
      <c r="B17" s="23"/>
      <c r="C17" s="23" t="s">
        <v>229</v>
      </c>
      <c r="D17" s="23"/>
      <c r="E17" s="23"/>
      <c r="F17" s="23"/>
      <c r="G17" s="23"/>
      <c r="H17" s="23"/>
      <c r="I17" s="107">
        <v>125602.04</v>
      </c>
      <c r="J17" s="107"/>
      <c r="K17" s="107"/>
      <c r="L17" s="107"/>
      <c r="M17" s="107"/>
      <c r="N17" s="107">
        <v>125602.04</v>
      </c>
      <c r="O17" s="107"/>
      <c r="P17" s="107"/>
      <c r="Q17" s="107"/>
      <c r="R17" s="107"/>
      <c r="S17" s="107"/>
      <c r="T17" s="107"/>
      <c r="U17" s="87"/>
      <c r="V17" s="107"/>
      <c r="W17" s="107"/>
    </row>
    <row r="18" ht="32.9" customHeight="1" spans="1:23">
      <c r="A18" s="23" t="s">
        <v>224</v>
      </c>
      <c r="B18" s="104"/>
      <c r="C18" s="23"/>
      <c r="D18" s="23" t="s">
        <v>46</v>
      </c>
      <c r="E18" s="23" t="s">
        <v>68</v>
      </c>
      <c r="F18" s="23" t="s">
        <v>69</v>
      </c>
      <c r="G18" s="23" t="s">
        <v>201</v>
      </c>
      <c r="H18" s="23" t="s">
        <v>202</v>
      </c>
      <c r="I18" s="107">
        <v>39061</v>
      </c>
      <c r="J18" s="107"/>
      <c r="K18" s="107"/>
      <c r="L18" s="107"/>
      <c r="M18" s="107"/>
      <c r="N18" s="107">
        <v>39061</v>
      </c>
      <c r="O18" s="107"/>
      <c r="P18" s="107"/>
      <c r="Q18" s="107"/>
      <c r="R18" s="107"/>
      <c r="S18" s="107"/>
      <c r="T18" s="107"/>
      <c r="U18" s="87"/>
      <c r="V18" s="107"/>
      <c r="W18" s="107"/>
    </row>
    <row r="19" ht="32.9" customHeight="1" spans="1:23">
      <c r="A19" s="23" t="s">
        <v>224</v>
      </c>
      <c r="B19" s="104"/>
      <c r="C19" s="23"/>
      <c r="D19" s="23" t="s">
        <v>46</v>
      </c>
      <c r="E19" s="23" t="s">
        <v>68</v>
      </c>
      <c r="F19" s="23" t="s">
        <v>69</v>
      </c>
      <c r="G19" s="23" t="s">
        <v>227</v>
      </c>
      <c r="H19" s="23" t="s">
        <v>228</v>
      </c>
      <c r="I19" s="107">
        <v>30000</v>
      </c>
      <c r="J19" s="107"/>
      <c r="K19" s="107"/>
      <c r="L19" s="107"/>
      <c r="M19" s="107"/>
      <c r="N19" s="107">
        <v>30000</v>
      </c>
      <c r="O19" s="107"/>
      <c r="P19" s="107"/>
      <c r="Q19" s="107"/>
      <c r="R19" s="107"/>
      <c r="S19" s="107"/>
      <c r="T19" s="107"/>
      <c r="U19" s="87"/>
      <c r="V19" s="107"/>
      <c r="W19" s="107"/>
    </row>
    <row r="20" ht="32.9" customHeight="1" spans="1:23">
      <c r="A20" s="23" t="s">
        <v>224</v>
      </c>
      <c r="B20" s="104"/>
      <c r="C20" s="23"/>
      <c r="D20" s="23" t="s">
        <v>46</v>
      </c>
      <c r="E20" s="23" t="s">
        <v>68</v>
      </c>
      <c r="F20" s="23" t="s">
        <v>69</v>
      </c>
      <c r="G20" s="23" t="s">
        <v>207</v>
      </c>
      <c r="H20" s="23" t="s">
        <v>208</v>
      </c>
      <c r="I20" s="107">
        <v>50000</v>
      </c>
      <c r="J20" s="107"/>
      <c r="K20" s="107"/>
      <c r="L20" s="107"/>
      <c r="M20" s="107"/>
      <c r="N20" s="107">
        <v>50000</v>
      </c>
      <c r="O20" s="107"/>
      <c r="P20" s="107"/>
      <c r="Q20" s="107"/>
      <c r="R20" s="107"/>
      <c r="S20" s="107"/>
      <c r="T20" s="107"/>
      <c r="U20" s="87"/>
      <c r="V20" s="107"/>
      <c r="W20" s="107"/>
    </row>
    <row r="21" ht="32.9" customHeight="1" spans="1:23">
      <c r="A21" s="23" t="s">
        <v>224</v>
      </c>
      <c r="B21" s="104"/>
      <c r="C21" s="23"/>
      <c r="D21" s="23" t="s">
        <v>46</v>
      </c>
      <c r="E21" s="23" t="s">
        <v>68</v>
      </c>
      <c r="F21" s="23" t="s">
        <v>69</v>
      </c>
      <c r="G21" s="23" t="s">
        <v>185</v>
      </c>
      <c r="H21" s="23" t="s">
        <v>186</v>
      </c>
      <c r="I21" s="107">
        <v>6541.04</v>
      </c>
      <c r="J21" s="107"/>
      <c r="K21" s="107"/>
      <c r="L21" s="107"/>
      <c r="M21" s="107"/>
      <c r="N21" s="107">
        <v>6541.04</v>
      </c>
      <c r="O21" s="107"/>
      <c r="P21" s="107"/>
      <c r="Q21" s="107"/>
      <c r="R21" s="107"/>
      <c r="S21" s="107"/>
      <c r="T21" s="107"/>
      <c r="U21" s="87"/>
      <c r="V21" s="107"/>
      <c r="W21" s="107"/>
    </row>
    <row r="22" ht="32.9" customHeight="1" spans="1:23">
      <c r="A22" s="23"/>
      <c r="B22" s="23"/>
      <c r="C22" s="23" t="s">
        <v>230</v>
      </c>
      <c r="D22" s="23"/>
      <c r="E22" s="23"/>
      <c r="F22" s="23"/>
      <c r="G22" s="23"/>
      <c r="H22" s="23"/>
      <c r="I22" s="107">
        <v>2075227</v>
      </c>
      <c r="J22" s="107"/>
      <c r="K22" s="107"/>
      <c r="L22" s="107"/>
      <c r="M22" s="107"/>
      <c r="N22" s="107">
        <v>2075227</v>
      </c>
      <c r="O22" s="107"/>
      <c r="P22" s="107"/>
      <c r="Q22" s="107"/>
      <c r="R22" s="107"/>
      <c r="S22" s="107"/>
      <c r="T22" s="107"/>
      <c r="U22" s="87"/>
      <c r="V22" s="107"/>
      <c r="W22" s="107"/>
    </row>
    <row r="23" ht="32.9" customHeight="1" spans="1:23">
      <c r="A23" s="23" t="s">
        <v>222</v>
      </c>
      <c r="B23" s="104"/>
      <c r="C23" s="23"/>
      <c r="D23" s="23" t="s">
        <v>46</v>
      </c>
      <c r="E23" s="23" t="s">
        <v>85</v>
      </c>
      <c r="F23" s="23" t="s">
        <v>86</v>
      </c>
      <c r="G23" s="23" t="s">
        <v>189</v>
      </c>
      <c r="H23" s="23" t="s">
        <v>190</v>
      </c>
      <c r="I23" s="107">
        <v>115000</v>
      </c>
      <c r="J23" s="107"/>
      <c r="K23" s="107"/>
      <c r="L23" s="107"/>
      <c r="M23" s="107"/>
      <c r="N23" s="107">
        <v>115000</v>
      </c>
      <c r="O23" s="107"/>
      <c r="P23" s="107"/>
      <c r="Q23" s="107"/>
      <c r="R23" s="107"/>
      <c r="S23" s="107"/>
      <c r="T23" s="107"/>
      <c r="U23" s="87"/>
      <c r="V23" s="107"/>
      <c r="W23" s="107"/>
    </row>
    <row r="24" ht="32.9" customHeight="1" spans="1:23">
      <c r="A24" s="23" t="s">
        <v>222</v>
      </c>
      <c r="B24" s="104"/>
      <c r="C24" s="23"/>
      <c r="D24" s="23" t="s">
        <v>46</v>
      </c>
      <c r="E24" s="23" t="s">
        <v>85</v>
      </c>
      <c r="F24" s="23" t="s">
        <v>86</v>
      </c>
      <c r="G24" s="23" t="s">
        <v>203</v>
      </c>
      <c r="H24" s="23" t="s">
        <v>204</v>
      </c>
      <c r="I24" s="107">
        <v>66000</v>
      </c>
      <c r="J24" s="107"/>
      <c r="K24" s="107"/>
      <c r="L24" s="107"/>
      <c r="M24" s="107"/>
      <c r="N24" s="107">
        <v>66000</v>
      </c>
      <c r="O24" s="107"/>
      <c r="P24" s="107"/>
      <c r="Q24" s="107"/>
      <c r="R24" s="107"/>
      <c r="S24" s="107"/>
      <c r="T24" s="107"/>
      <c r="U24" s="87"/>
      <c r="V24" s="107"/>
      <c r="W24" s="107"/>
    </row>
    <row r="25" ht="32.9" customHeight="1" spans="1:23">
      <c r="A25" s="23" t="s">
        <v>222</v>
      </c>
      <c r="B25" s="104"/>
      <c r="C25" s="23"/>
      <c r="D25" s="23" t="s">
        <v>46</v>
      </c>
      <c r="E25" s="23" t="s">
        <v>85</v>
      </c>
      <c r="F25" s="23" t="s">
        <v>86</v>
      </c>
      <c r="G25" s="23" t="s">
        <v>205</v>
      </c>
      <c r="H25" s="23" t="s">
        <v>206</v>
      </c>
      <c r="I25" s="107">
        <v>39500</v>
      </c>
      <c r="J25" s="107"/>
      <c r="K25" s="107"/>
      <c r="L25" s="107"/>
      <c r="M25" s="107"/>
      <c r="N25" s="107">
        <v>39500</v>
      </c>
      <c r="O25" s="107"/>
      <c r="P25" s="107"/>
      <c r="Q25" s="107"/>
      <c r="R25" s="107"/>
      <c r="S25" s="107"/>
      <c r="T25" s="107"/>
      <c r="U25" s="87"/>
      <c r="V25" s="107"/>
      <c r="W25" s="107"/>
    </row>
    <row r="26" ht="32.9" customHeight="1" spans="1:23">
      <c r="A26" s="23" t="s">
        <v>222</v>
      </c>
      <c r="B26" s="104"/>
      <c r="C26" s="23"/>
      <c r="D26" s="23" t="s">
        <v>46</v>
      </c>
      <c r="E26" s="23" t="s">
        <v>85</v>
      </c>
      <c r="F26" s="23" t="s">
        <v>86</v>
      </c>
      <c r="G26" s="23" t="s">
        <v>227</v>
      </c>
      <c r="H26" s="23" t="s">
        <v>228</v>
      </c>
      <c r="I26" s="107">
        <v>886500</v>
      </c>
      <c r="J26" s="107"/>
      <c r="K26" s="107"/>
      <c r="L26" s="107"/>
      <c r="M26" s="107"/>
      <c r="N26" s="107">
        <v>886500</v>
      </c>
      <c r="O26" s="107"/>
      <c r="P26" s="107"/>
      <c r="Q26" s="107"/>
      <c r="R26" s="107"/>
      <c r="S26" s="107"/>
      <c r="T26" s="107"/>
      <c r="U26" s="87"/>
      <c r="V26" s="107"/>
      <c r="W26" s="107"/>
    </row>
    <row r="27" ht="32.9" customHeight="1" spans="1:23">
      <c r="A27" s="23" t="s">
        <v>222</v>
      </c>
      <c r="B27" s="104"/>
      <c r="C27" s="23"/>
      <c r="D27" s="23" t="s">
        <v>46</v>
      </c>
      <c r="E27" s="23" t="s">
        <v>85</v>
      </c>
      <c r="F27" s="23" t="s">
        <v>86</v>
      </c>
      <c r="G27" s="23" t="s">
        <v>207</v>
      </c>
      <c r="H27" s="23" t="s">
        <v>208</v>
      </c>
      <c r="I27" s="107">
        <v>38527</v>
      </c>
      <c r="J27" s="107"/>
      <c r="K27" s="107"/>
      <c r="L27" s="107"/>
      <c r="M27" s="107"/>
      <c r="N27" s="107">
        <v>38527</v>
      </c>
      <c r="O27" s="107"/>
      <c r="P27" s="107"/>
      <c r="Q27" s="107"/>
      <c r="R27" s="107"/>
      <c r="S27" s="107"/>
      <c r="T27" s="107"/>
      <c r="U27" s="87"/>
      <c r="V27" s="107"/>
      <c r="W27" s="107"/>
    </row>
    <row r="28" ht="32.9" customHeight="1" spans="1:23">
      <c r="A28" s="23" t="s">
        <v>222</v>
      </c>
      <c r="B28" s="104"/>
      <c r="C28" s="23"/>
      <c r="D28" s="23" t="s">
        <v>46</v>
      </c>
      <c r="E28" s="23" t="s">
        <v>85</v>
      </c>
      <c r="F28" s="23" t="s">
        <v>86</v>
      </c>
      <c r="G28" s="23" t="s">
        <v>209</v>
      </c>
      <c r="H28" s="23" t="s">
        <v>210</v>
      </c>
      <c r="I28" s="107">
        <v>485000</v>
      </c>
      <c r="J28" s="107"/>
      <c r="K28" s="107"/>
      <c r="L28" s="107"/>
      <c r="M28" s="107"/>
      <c r="N28" s="107">
        <v>485000</v>
      </c>
      <c r="O28" s="107"/>
      <c r="P28" s="107"/>
      <c r="Q28" s="107"/>
      <c r="R28" s="107"/>
      <c r="S28" s="107"/>
      <c r="T28" s="107"/>
      <c r="U28" s="87"/>
      <c r="V28" s="107"/>
      <c r="W28" s="107"/>
    </row>
    <row r="29" ht="32.9" customHeight="1" spans="1:23">
      <c r="A29" s="23" t="s">
        <v>222</v>
      </c>
      <c r="B29" s="104"/>
      <c r="C29" s="23"/>
      <c r="D29" s="23" t="s">
        <v>46</v>
      </c>
      <c r="E29" s="23" t="s">
        <v>85</v>
      </c>
      <c r="F29" s="23" t="s">
        <v>86</v>
      </c>
      <c r="G29" s="23" t="s">
        <v>231</v>
      </c>
      <c r="H29" s="23" t="s">
        <v>232</v>
      </c>
      <c r="I29" s="107">
        <v>444700</v>
      </c>
      <c r="J29" s="107"/>
      <c r="K29" s="107"/>
      <c r="L29" s="107"/>
      <c r="M29" s="107"/>
      <c r="N29" s="107">
        <v>444700</v>
      </c>
      <c r="O29" s="107"/>
      <c r="P29" s="107"/>
      <c r="Q29" s="107"/>
      <c r="R29" s="107"/>
      <c r="S29" s="107"/>
      <c r="T29" s="107"/>
      <c r="U29" s="87"/>
      <c r="V29" s="107"/>
      <c r="W29" s="107"/>
    </row>
    <row r="30" ht="32.9" customHeight="1" spans="1:23">
      <c r="A30" s="23"/>
      <c r="B30" s="23"/>
      <c r="C30" s="23" t="s">
        <v>233</v>
      </c>
      <c r="D30" s="23"/>
      <c r="E30" s="23"/>
      <c r="F30" s="23"/>
      <c r="G30" s="23"/>
      <c r="H30" s="23"/>
      <c r="I30" s="107">
        <v>50000</v>
      </c>
      <c r="J30" s="107"/>
      <c r="K30" s="107"/>
      <c r="L30" s="107"/>
      <c r="M30" s="107"/>
      <c r="N30" s="107"/>
      <c r="O30" s="107"/>
      <c r="P30" s="107"/>
      <c r="Q30" s="107"/>
      <c r="R30" s="107">
        <v>50000</v>
      </c>
      <c r="S30" s="107"/>
      <c r="T30" s="107"/>
      <c r="U30" s="87"/>
      <c r="V30" s="107"/>
      <c r="W30" s="107">
        <v>50000</v>
      </c>
    </row>
    <row r="31" ht="32.9" customHeight="1" spans="1:23">
      <c r="A31" s="23" t="s">
        <v>234</v>
      </c>
      <c r="B31" s="104" t="s">
        <v>235</v>
      </c>
      <c r="C31" s="23" t="s">
        <v>233</v>
      </c>
      <c r="D31" s="23" t="s">
        <v>46</v>
      </c>
      <c r="E31" s="23" t="s">
        <v>85</v>
      </c>
      <c r="F31" s="23" t="s">
        <v>86</v>
      </c>
      <c r="G31" s="23" t="s">
        <v>195</v>
      </c>
      <c r="H31" s="23" t="s">
        <v>196</v>
      </c>
      <c r="I31" s="107">
        <v>50000</v>
      </c>
      <c r="J31" s="107"/>
      <c r="K31" s="107"/>
      <c r="L31" s="107"/>
      <c r="M31" s="107"/>
      <c r="N31" s="107"/>
      <c r="O31" s="107"/>
      <c r="P31" s="107"/>
      <c r="Q31" s="107"/>
      <c r="R31" s="107">
        <v>50000</v>
      </c>
      <c r="S31" s="107"/>
      <c r="T31" s="107"/>
      <c r="U31" s="87"/>
      <c r="V31" s="107"/>
      <c r="W31" s="107">
        <v>50000</v>
      </c>
    </row>
    <row r="32" ht="32.9" customHeight="1" spans="1:23">
      <c r="A32" s="23"/>
      <c r="B32" s="23"/>
      <c r="C32" s="23" t="s">
        <v>236</v>
      </c>
      <c r="D32" s="23"/>
      <c r="E32" s="23"/>
      <c r="F32" s="23"/>
      <c r="G32" s="23"/>
      <c r="H32" s="23"/>
      <c r="I32" s="107">
        <v>850000</v>
      </c>
      <c r="J32" s="107">
        <v>720000</v>
      </c>
      <c r="K32" s="107">
        <v>720000</v>
      </c>
      <c r="L32" s="107"/>
      <c r="M32" s="107"/>
      <c r="N32" s="107"/>
      <c r="O32" s="107"/>
      <c r="P32" s="107"/>
      <c r="Q32" s="107"/>
      <c r="R32" s="107">
        <v>130000</v>
      </c>
      <c r="S32" s="107"/>
      <c r="T32" s="107"/>
      <c r="U32" s="87"/>
      <c r="V32" s="107"/>
      <c r="W32" s="107">
        <v>130000</v>
      </c>
    </row>
    <row r="33" ht="32.9" customHeight="1" spans="1:23">
      <c r="A33" s="23" t="s">
        <v>237</v>
      </c>
      <c r="B33" s="104" t="s">
        <v>238</v>
      </c>
      <c r="C33" s="23" t="s">
        <v>236</v>
      </c>
      <c r="D33" s="23" t="s">
        <v>46</v>
      </c>
      <c r="E33" s="23" t="s">
        <v>87</v>
      </c>
      <c r="F33" s="23" t="s">
        <v>88</v>
      </c>
      <c r="G33" s="23" t="s">
        <v>239</v>
      </c>
      <c r="H33" s="23" t="s">
        <v>240</v>
      </c>
      <c r="I33" s="107">
        <v>850000</v>
      </c>
      <c r="J33" s="107">
        <v>720000</v>
      </c>
      <c r="K33" s="107">
        <v>720000</v>
      </c>
      <c r="L33" s="107"/>
      <c r="M33" s="107"/>
      <c r="N33" s="107"/>
      <c r="O33" s="107"/>
      <c r="P33" s="107"/>
      <c r="Q33" s="107"/>
      <c r="R33" s="107">
        <v>130000</v>
      </c>
      <c r="S33" s="107"/>
      <c r="T33" s="107"/>
      <c r="U33" s="87"/>
      <c r="V33" s="107"/>
      <c r="W33" s="107">
        <v>130000</v>
      </c>
    </row>
    <row r="34" ht="32.9" customHeight="1" spans="1:23">
      <c r="A34" s="23"/>
      <c r="B34" s="23"/>
      <c r="C34" s="23" t="s">
        <v>241</v>
      </c>
      <c r="D34" s="23"/>
      <c r="E34" s="23"/>
      <c r="F34" s="23"/>
      <c r="G34" s="23"/>
      <c r="H34" s="23"/>
      <c r="I34" s="107">
        <v>136069</v>
      </c>
      <c r="J34" s="107"/>
      <c r="K34" s="107"/>
      <c r="L34" s="107"/>
      <c r="M34" s="107"/>
      <c r="N34" s="107">
        <v>136069</v>
      </c>
      <c r="O34" s="107"/>
      <c r="P34" s="107"/>
      <c r="Q34" s="107"/>
      <c r="R34" s="107"/>
      <c r="S34" s="107"/>
      <c r="T34" s="107"/>
      <c r="U34" s="87"/>
      <c r="V34" s="107"/>
      <c r="W34" s="107"/>
    </row>
    <row r="35" ht="32.9" customHeight="1" spans="1:23">
      <c r="A35" s="23" t="s">
        <v>224</v>
      </c>
      <c r="B35" s="104"/>
      <c r="C35" s="23"/>
      <c r="D35" s="23" t="s">
        <v>46</v>
      </c>
      <c r="E35" s="23" t="s">
        <v>85</v>
      </c>
      <c r="F35" s="23" t="s">
        <v>86</v>
      </c>
      <c r="G35" s="23" t="s">
        <v>201</v>
      </c>
      <c r="H35" s="23" t="s">
        <v>202</v>
      </c>
      <c r="I35" s="107">
        <v>15069</v>
      </c>
      <c r="J35" s="107"/>
      <c r="K35" s="107"/>
      <c r="L35" s="107"/>
      <c r="M35" s="107"/>
      <c r="N35" s="107">
        <v>15069</v>
      </c>
      <c r="O35" s="107"/>
      <c r="P35" s="107"/>
      <c r="Q35" s="107"/>
      <c r="R35" s="107"/>
      <c r="S35" s="107"/>
      <c r="T35" s="107"/>
      <c r="U35" s="87"/>
      <c r="V35" s="107"/>
      <c r="W35" s="107"/>
    </row>
    <row r="36" ht="32.9" customHeight="1" spans="1:23">
      <c r="A36" s="23" t="s">
        <v>224</v>
      </c>
      <c r="B36" s="104"/>
      <c r="C36" s="23"/>
      <c r="D36" s="23" t="s">
        <v>46</v>
      </c>
      <c r="E36" s="23" t="s">
        <v>85</v>
      </c>
      <c r="F36" s="23" t="s">
        <v>86</v>
      </c>
      <c r="G36" s="23" t="s">
        <v>227</v>
      </c>
      <c r="H36" s="23" t="s">
        <v>228</v>
      </c>
      <c r="I36" s="107">
        <v>26000</v>
      </c>
      <c r="J36" s="107"/>
      <c r="K36" s="107"/>
      <c r="L36" s="107"/>
      <c r="M36" s="107"/>
      <c r="N36" s="107">
        <v>26000</v>
      </c>
      <c r="O36" s="107"/>
      <c r="P36" s="107"/>
      <c r="Q36" s="107"/>
      <c r="R36" s="107"/>
      <c r="S36" s="107"/>
      <c r="T36" s="107"/>
      <c r="U36" s="87"/>
      <c r="V36" s="107"/>
      <c r="W36" s="107"/>
    </row>
    <row r="37" ht="32.9" customHeight="1" spans="1:23">
      <c r="A37" s="23" t="s">
        <v>224</v>
      </c>
      <c r="B37" s="104"/>
      <c r="C37" s="23"/>
      <c r="D37" s="23" t="s">
        <v>46</v>
      </c>
      <c r="E37" s="23" t="s">
        <v>85</v>
      </c>
      <c r="F37" s="23" t="s">
        <v>86</v>
      </c>
      <c r="G37" s="23" t="s">
        <v>207</v>
      </c>
      <c r="H37" s="23" t="s">
        <v>208</v>
      </c>
      <c r="I37" s="107">
        <v>60000</v>
      </c>
      <c r="J37" s="107"/>
      <c r="K37" s="107"/>
      <c r="L37" s="107"/>
      <c r="M37" s="107"/>
      <c r="N37" s="107">
        <v>60000</v>
      </c>
      <c r="O37" s="107"/>
      <c r="P37" s="107"/>
      <c r="Q37" s="107"/>
      <c r="R37" s="107"/>
      <c r="S37" s="107"/>
      <c r="T37" s="107"/>
      <c r="U37" s="87"/>
      <c r="V37" s="107"/>
      <c r="W37" s="107"/>
    </row>
    <row r="38" ht="32.9" customHeight="1" spans="1:23">
      <c r="A38" s="23" t="s">
        <v>224</v>
      </c>
      <c r="B38" s="104"/>
      <c r="C38" s="23"/>
      <c r="D38" s="23" t="s">
        <v>46</v>
      </c>
      <c r="E38" s="23" t="s">
        <v>85</v>
      </c>
      <c r="F38" s="23" t="s">
        <v>86</v>
      </c>
      <c r="G38" s="23" t="s">
        <v>185</v>
      </c>
      <c r="H38" s="23" t="s">
        <v>186</v>
      </c>
      <c r="I38" s="107">
        <v>35000</v>
      </c>
      <c r="J38" s="107"/>
      <c r="K38" s="107"/>
      <c r="L38" s="107"/>
      <c r="M38" s="107"/>
      <c r="N38" s="107">
        <v>35000</v>
      </c>
      <c r="O38" s="107"/>
      <c r="P38" s="107"/>
      <c r="Q38" s="107"/>
      <c r="R38" s="107"/>
      <c r="S38" s="107"/>
      <c r="T38" s="107"/>
      <c r="U38" s="87"/>
      <c r="V38" s="107"/>
      <c r="W38" s="107"/>
    </row>
    <row r="39" ht="32.9" customHeight="1" spans="1:23">
      <c r="A39" s="23"/>
      <c r="B39" s="23"/>
      <c r="C39" s="23" t="s">
        <v>242</v>
      </c>
      <c r="D39" s="23"/>
      <c r="E39" s="23"/>
      <c r="F39" s="23"/>
      <c r="G39" s="23"/>
      <c r="H39" s="23"/>
      <c r="I39" s="107">
        <v>9100000</v>
      </c>
      <c r="J39" s="107">
        <v>3700000</v>
      </c>
      <c r="K39" s="107">
        <v>3700000</v>
      </c>
      <c r="L39" s="107"/>
      <c r="M39" s="107"/>
      <c r="N39" s="107"/>
      <c r="O39" s="107"/>
      <c r="P39" s="107"/>
      <c r="Q39" s="107"/>
      <c r="R39" s="107">
        <v>5400000</v>
      </c>
      <c r="S39" s="107"/>
      <c r="T39" s="107"/>
      <c r="U39" s="87"/>
      <c r="V39" s="107"/>
      <c r="W39" s="107">
        <v>5400000</v>
      </c>
    </row>
    <row r="40" ht="32.9" customHeight="1" spans="1:23">
      <c r="A40" s="23" t="s">
        <v>224</v>
      </c>
      <c r="B40" s="104" t="s">
        <v>243</v>
      </c>
      <c r="C40" s="23" t="s">
        <v>242</v>
      </c>
      <c r="D40" s="23" t="s">
        <v>46</v>
      </c>
      <c r="E40" s="23" t="s">
        <v>85</v>
      </c>
      <c r="F40" s="23" t="s">
        <v>86</v>
      </c>
      <c r="G40" s="23" t="s">
        <v>189</v>
      </c>
      <c r="H40" s="23" t="s">
        <v>190</v>
      </c>
      <c r="I40" s="107">
        <v>410000</v>
      </c>
      <c r="J40" s="107">
        <v>270000</v>
      </c>
      <c r="K40" s="107">
        <v>270000</v>
      </c>
      <c r="L40" s="107"/>
      <c r="M40" s="107"/>
      <c r="N40" s="107"/>
      <c r="O40" s="107"/>
      <c r="P40" s="107"/>
      <c r="Q40" s="107"/>
      <c r="R40" s="107">
        <v>140000</v>
      </c>
      <c r="S40" s="107"/>
      <c r="T40" s="107"/>
      <c r="U40" s="87"/>
      <c r="V40" s="107"/>
      <c r="W40" s="107">
        <v>140000</v>
      </c>
    </row>
    <row r="41" ht="32.9" customHeight="1" spans="1:23">
      <c r="A41" s="23" t="s">
        <v>224</v>
      </c>
      <c r="B41" s="104" t="s">
        <v>243</v>
      </c>
      <c r="C41" s="23" t="s">
        <v>242</v>
      </c>
      <c r="D41" s="23" t="s">
        <v>46</v>
      </c>
      <c r="E41" s="23" t="s">
        <v>85</v>
      </c>
      <c r="F41" s="23" t="s">
        <v>86</v>
      </c>
      <c r="G41" s="23" t="s">
        <v>193</v>
      </c>
      <c r="H41" s="23" t="s">
        <v>194</v>
      </c>
      <c r="I41" s="107">
        <v>30000</v>
      </c>
      <c r="J41" s="107"/>
      <c r="K41" s="107"/>
      <c r="L41" s="107"/>
      <c r="M41" s="107"/>
      <c r="N41" s="107"/>
      <c r="O41" s="107"/>
      <c r="P41" s="107"/>
      <c r="Q41" s="107"/>
      <c r="R41" s="107">
        <v>30000</v>
      </c>
      <c r="S41" s="107"/>
      <c r="T41" s="107"/>
      <c r="U41" s="87"/>
      <c r="V41" s="107"/>
      <c r="W41" s="107">
        <v>30000</v>
      </c>
    </row>
    <row r="42" ht="32.9" customHeight="1" spans="1:23">
      <c r="A42" s="23" t="s">
        <v>224</v>
      </c>
      <c r="B42" s="104" t="s">
        <v>243</v>
      </c>
      <c r="C42" s="23" t="s">
        <v>242</v>
      </c>
      <c r="D42" s="23" t="s">
        <v>46</v>
      </c>
      <c r="E42" s="23" t="s">
        <v>85</v>
      </c>
      <c r="F42" s="23" t="s">
        <v>86</v>
      </c>
      <c r="G42" s="23" t="s">
        <v>195</v>
      </c>
      <c r="H42" s="23" t="s">
        <v>196</v>
      </c>
      <c r="I42" s="107">
        <v>130000</v>
      </c>
      <c r="J42" s="107"/>
      <c r="K42" s="107"/>
      <c r="L42" s="107"/>
      <c r="M42" s="107"/>
      <c r="N42" s="107"/>
      <c r="O42" s="107"/>
      <c r="P42" s="107"/>
      <c r="Q42" s="107"/>
      <c r="R42" s="107">
        <v>130000</v>
      </c>
      <c r="S42" s="107"/>
      <c r="T42" s="107"/>
      <c r="U42" s="87"/>
      <c r="V42" s="107"/>
      <c r="W42" s="107">
        <v>130000</v>
      </c>
    </row>
    <row r="43" ht="32.9" customHeight="1" spans="1:23">
      <c r="A43" s="23" t="s">
        <v>224</v>
      </c>
      <c r="B43" s="104" t="s">
        <v>243</v>
      </c>
      <c r="C43" s="23" t="s">
        <v>242</v>
      </c>
      <c r="D43" s="23" t="s">
        <v>46</v>
      </c>
      <c r="E43" s="23" t="s">
        <v>85</v>
      </c>
      <c r="F43" s="23" t="s">
        <v>86</v>
      </c>
      <c r="G43" s="23" t="s">
        <v>197</v>
      </c>
      <c r="H43" s="23" t="s">
        <v>198</v>
      </c>
      <c r="I43" s="107">
        <v>32000</v>
      </c>
      <c r="J43" s="107">
        <v>20000</v>
      </c>
      <c r="K43" s="107">
        <v>20000</v>
      </c>
      <c r="L43" s="107"/>
      <c r="M43" s="107"/>
      <c r="N43" s="107"/>
      <c r="O43" s="107"/>
      <c r="P43" s="107"/>
      <c r="Q43" s="107"/>
      <c r="R43" s="107">
        <v>12000</v>
      </c>
      <c r="S43" s="107"/>
      <c r="T43" s="107"/>
      <c r="U43" s="87"/>
      <c r="V43" s="107"/>
      <c r="W43" s="107">
        <v>12000</v>
      </c>
    </row>
    <row r="44" ht="32.9" customHeight="1" spans="1:23">
      <c r="A44" s="23" t="s">
        <v>224</v>
      </c>
      <c r="B44" s="104" t="s">
        <v>243</v>
      </c>
      <c r="C44" s="23" t="s">
        <v>242</v>
      </c>
      <c r="D44" s="23" t="s">
        <v>46</v>
      </c>
      <c r="E44" s="23" t="s">
        <v>85</v>
      </c>
      <c r="F44" s="23" t="s">
        <v>86</v>
      </c>
      <c r="G44" s="23" t="s">
        <v>199</v>
      </c>
      <c r="H44" s="23" t="s">
        <v>200</v>
      </c>
      <c r="I44" s="107">
        <v>190000</v>
      </c>
      <c r="J44" s="107"/>
      <c r="K44" s="107"/>
      <c r="L44" s="107"/>
      <c r="M44" s="107"/>
      <c r="N44" s="107"/>
      <c r="O44" s="107"/>
      <c r="P44" s="107"/>
      <c r="Q44" s="107"/>
      <c r="R44" s="107">
        <v>190000</v>
      </c>
      <c r="S44" s="107"/>
      <c r="T44" s="107"/>
      <c r="U44" s="87"/>
      <c r="V44" s="107"/>
      <c r="W44" s="107">
        <v>190000</v>
      </c>
    </row>
    <row r="45" ht="32.9" customHeight="1" spans="1:23">
      <c r="A45" s="23" t="s">
        <v>224</v>
      </c>
      <c r="B45" s="104" t="s">
        <v>243</v>
      </c>
      <c r="C45" s="23" t="s">
        <v>242</v>
      </c>
      <c r="D45" s="23" t="s">
        <v>46</v>
      </c>
      <c r="E45" s="23" t="s">
        <v>85</v>
      </c>
      <c r="F45" s="23" t="s">
        <v>86</v>
      </c>
      <c r="G45" s="23" t="s">
        <v>201</v>
      </c>
      <c r="H45" s="23" t="s">
        <v>202</v>
      </c>
      <c r="I45" s="107">
        <v>1119815</v>
      </c>
      <c r="J45" s="107">
        <v>597875</v>
      </c>
      <c r="K45" s="107">
        <v>597875</v>
      </c>
      <c r="L45" s="107"/>
      <c r="M45" s="107"/>
      <c r="N45" s="107"/>
      <c r="O45" s="107"/>
      <c r="P45" s="107"/>
      <c r="Q45" s="107"/>
      <c r="R45" s="107">
        <v>521940</v>
      </c>
      <c r="S45" s="107"/>
      <c r="T45" s="107"/>
      <c r="U45" s="87"/>
      <c r="V45" s="107"/>
      <c r="W45" s="107">
        <v>521940</v>
      </c>
    </row>
    <row r="46" ht="32.9" customHeight="1" spans="1:23">
      <c r="A46" s="23" t="s">
        <v>224</v>
      </c>
      <c r="B46" s="104" t="s">
        <v>243</v>
      </c>
      <c r="C46" s="23" t="s">
        <v>242</v>
      </c>
      <c r="D46" s="23" t="s">
        <v>46</v>
      </c>
      <c r="E46" s="23" t="s">
        <v>85</v>
      </c>
      <c r="F46" s="23" t="s">
        <v>86</v>
      </c>
      <c r="G46" s="23" t="s">
        <v>244</v>
      </c>
      <c r="H46" s="23" t="s">
        <v>245</v>
      </c>
      <c r="I46" s="107">
        <v>1002000</v>
      </c>
      <c r="J46" s="107"/>
      <c r="K46" s="107"/>
      <c r="L46" s="107"/>
      <c r="M46" s="107"/>
      <c r="N46" s="107"/>
      <c r="O46" s="107"/>
      <c r="P46" s="107"/>
      <c r="Q46" s="107"/>
      <c r="R46" s="107">
        <v>1002000</v>
      </c>
      <c r="S46" s="107"/>
      <c r="T46" s="107"/>
      <c r="U46" s="87"/>
      <c r="V46" s="107"/>
      <c r="W46" s="107">
        <v>1002000</v>
      </c>
    </row>
    <row r="47" ht="32.9" customHeight="1" spans="1:23">
      <c r="A47" s="23" t="s">
        <v>224</v>
      </c>
      <c r="B47" s="104" t="s">
        <v>243</v>
      </c>
      <c r="C47" s="23" t="s">
        <v>242</v>
      </c>
      <c r="D47" s="23" t="s">
        <v>46</v>
      </c>
      <c r="E47" s="23" t="s">
        <v>85</v>
      </c>
      <c r="F47" s="23" t="s">
        <v>86</v>
      </c>
      <c r="G47" s="23" t="s">
        <v>203</v>
      </c>
      <c r="H47" s="23" t="s">
        <v>204</v>
      </c>
      <c r="I47" s="107">
        <v>170945</v>
      </c>
      <c r="J47" s="107">
        <v>120945</v>
      </c>
      <c r="K47" s="107">
        <v>120945</v>
      </c>
      <c r="L47" s="107"/>
      <c r="M47" s="107"/>
      <c r="N47" s="107"/>
      <c r="O47" s="107"/>
      <c r="P47" s="107"/>
      <c r="Q47" s="107"/>
      <c r="R47" s="107">
        <v>50000</v>
      </c>
      <c r="S47" s="107"/>
      <c r="T47" s="107"/>
      <c r="U47" s="87"/>
      <c r="V47" s="107"/>
      <c r="W47" s="107">
        <v>50000</v>
      </c>
    </row>
    <row r="48" ht="32.9" customHeight="1" spans="1:23">
      <c r="A48" s="23" t="s">
        <v>224</v>
      </c>
      <c r="B48" s="104" t="s">
        <v>243</v>
      </c>
      <c r="C48" s="23" t="s">
        <v>242</v>
      </c>
      <c r="D48" s="23" t="s">
        <v>46</v>
      </c>
      <c r="E48" s="23" t="s">
        <v>85</v>
      </c>
      <c r="F48" s="23" t="s">
        <v>86</v>
      </c>
      <c r="G48" s="23" t="s">
        <v>225</v>
      </c>
      <c r="H48" s="23" t="s">
        <v>226</v>
      </c>
      <c r="I48" s="107">
        <v>206000</v>
      </c>
      <c r="J48" s="107">
        <v>60000</v>
      </c>
      <c r="K48" s="107">
        <v>60000</v>
      </c>
      <c r="L48" s="107"/>
      <c r="M48" s="107"/>
      <c r="N48" s="107"/>
      <c r="O48" s="107"/>
      <c r="P48" s="107"/>
      <c r="Q48" s="107"/>
      <c r="R48" s="107">
        <v>146000</v>
      </c>
      <c r="S48" s="107"/>
      <c r="T48" s="107"/>
      <c r="U48" s="87"/>
      <c r="V48" s="107"/>
      <c r="W48" s="107">
        <v>146000</v>
      </c>
    </row>
    <row r="49" ht="32.9" customHeight="1" spans="1:23">
      <c r="A49" s="23" t="s">
        <v>224</v>
      </c>
      <c r="B49" s="104" t="s">
        <v>243</v>
      </c>
      <c r="C49" s="23" t="s">
        <v>242</v>
      </c>
      <c r="D49" s="23" t="s">
        <v>46</v>
      </c>
      <c r="E49" s="23" t="s">
        <v>85</v>
      </c>
      <c r="F49" s="23" t="s">
        <v>86</v>
      </c>
      <c r="G49" s="23" t="s">
        <v>205</v>
      </c>
      <c r="H49" s="23" t="s">
        <v>206</v>
      </c>
      <c r="I49" s="107">
        <v>860400</v>
      </c>
      <c r="J49" s="107">
        <v>685200</v>
      </c>
      <c r="K49" s="107">
        <v>685200</v>
      </c>
      <c r="L49" s="107"/>
      <c r="M49" s="107"/>
      <c r="N49" s="107"/>
      <c r="O49" s="107"/>
      <c r="P49" s="107"/>
      <c r="Q49" s="107"/>
      <c r="R49" s="107">
        <v>175200</v>
      </c>
      <c r="S49" s="107"/>
      <c r="T49" s="107"/>
      <c r="U49" s="87"/>
      <c r="V49" s="107"/>
      <c r="W49" s="107">
        <v>175200</v>
      </c>
    </row>
    <row r="50" ht="32.9" customHeight="1" spans="1:23">
      <c r="A50" s="23" t="s">
        <v>224</v>
      </c>
      <c r="B50" s="104" t="s">
        <v>243</v>
      </c>
      <c r="C50" s="23" t="s">
        <v>242</v>
      </c>
      <c r="D50" s="23" t="s">
        <v>46</v>
      </c>
      <c r="E50" s="23" t="s">
        <v>85</v>
      </c>
      <c r="F50" s="23" t="s">
        <v>86</v>
      </c>
      <c r="G50" s="23" t="s">
        <v>227</v>
      </c>
      <c r="H50" s="23" t="s">
        <v>228</v>
      </c>
      <c r="I50" s="107">
        <v>2105760</v>
      </c>
      <c r="J50" s="107">
        <v>1050760</v>
      </c>
      <c r="K50" s="107">
        <v>1050760</v>
      </c>
      <c r="L50" s="107"/>
      <c r="M50" s="107"/>
      <c r="N50" s="107"/>
      <c r="O50" s="107"/>
      <c r="P50" s="107"/>
      <c r="Q50" s="107"/>
      <c r="R50" s="107">
        <v>1055000</v>
      </c>
      <c r="S50" s="107"/>
      <c r="T50" s="107"/>
      <c r="U50" s="87"/>
      <c r="V50" s="107"/>
      <c r="W50" s="107">
        <v>1055000</v>
      </c>
    </row>
    <row r="51" ht="32.9" customHeight="1" spans="1:23">
      <c r="A51" s="23" t="s">
        <v>224</v>
      </c>
      <c r="B51" s="104" t="s">
        <v>243</v>
      </c>
      <c r="C51" s="23" t="s">
        <v>242</v>
      </c>
      <c r="D51" s="23" t="s">
        <v>46</v>
      </c>
      <c r="E51" s="23" t="s">
        <v>85</v>
      </c>
      <c r="F51" s="23" t="s">
        <v>86</v>
      </c>
      <c r="G51" s="23" t="s">
        <v>207</v>
      </c>
      <c r="H51" s="23" t="s">
        <v>208</v>
      </c>
      <c r="I51" s="107">
        <v>573000</v>
      </c>
      <c r="J51" s="107">
        <v>103000</v>
      </c>
      <c r="K51" s="107">
        <v>103000</v>
      </c>
      <c r="L51" s="107"/>
      <c r="M51" s="107"/>
      <c r="N51" s="107"/>
      <c r="O51" s="107"/>
      <c r="P51" s="107"/>
      <c r="Q51" s="107"/>
      <c r="R51" s="107">
        <v>470000</v>
      </c>
      <c r="S51" s="107"/>
      <c r="T51" s="107"/>
      <c r="U51" s="87"/>
      <c r="V51" s="107"/>
      <c r="W51" s="107">
        <v>470000</v>
      </c>
    </row>
    <row r="52" ht="32.9" customHeight="1" spans="1:23">
      <c r="A52" s="23" t="s">
        <v>224</v>
      </c>
      <c r="B52" s="104" t="s">
        <v>243</v>
      </c>
      <c r="C52" s="23" t="s">
        <v>242</v>
      </c>
      <c r="D52" s="23" t="s">
        <v>46</v>
      </c>
      <c r="E52" s="23" t="s">
        <v>85</v>
      </c>
      <c r="F52" s="23" t="s">
        <v>86</v>
      </c>
      <c r="G52" s="23" t="s">
        <v>209</v>
      </c>
      <c r="H52" s="23" t="s">
        <v>210</v>
      </c>
      <c r="I52" s="107">
        <v>1060620</v>
      </c>
      <c r="J52" s="107">
        <v>405620</v>
      </c>
      <c r="K52" s="107">
        <v>405620</v>
      </c>
      <c r="L52" s="107"/>
      <c r="M52" s="107"/>
      <c r="N52" s="107"/>
      <c r="O52" s="107"/>
      <c r="P52" s="107"/>
      <c r="Q52" s="107"/>
      <c r="R52" s="107">
        <v>655000</v>
      </c>
      <c r="S52" s="107"/>
      <c r="T52" s="107"/>
      <c r="U52" s="87"/>
      <c r="V52" s="107"/>
      <c r="W52" s="107">
        <v>655000</v>
      </c>
    </row>
    <row r="53" ht="32.9" customHeight="1" spans="1:23">
      <c r="A53" s="23" t="s">
        <v>224</v>
      </c>
      <c r="B53" s="104" t="s">
        <v>243</v>
      </c>
      <c r="C53" s="23" t="s">
        <v>242</v>
      </c>
      <c r="D53" s="23" t="s">
        <v>46</v>
      </c>
      <c r="E53" s="23" t="s">
        <v>85</v>
      </c>
      <c r="F53" s="23" t="s">
        <v>86</v>
      </c>
      <c r="G53" s="23" t="s">
        <v>185</v>
      </c>
      <c r="H53" s="23" t="s">
        <v>186</v>
      </c>
      <c r="I53" s="107">
        <v>808987</v>
      </c>
      <c r="J53" s="107">
        <v>20300</v>
      </c>
      <c r="K53" s="107">
        <v>20300</v>
      </c>
      <c r="L53" s="107"/>
      <c r="M53" s="107"/>
      <c r="N53" s="107"/>
      <c r="O53" s="107"/>
      <c r="P53" s="107"/>
      <c r="Q53" s="107"/>
      <c r="R53" s="107">
        <v>788687</v>
      </c>
      <c r="S53" s="107"/>
      <c r="T53" s="107"/>
      <c r="U53" s="87"/>
      <c r="V53" s="107"/>
      <c r="W53" s="107">
        <v>788687</v>
      </c>
    </row>
    <row r="54" ht="32.9" customHeight="1" spans="1:23">
      <c r="A54" s="23" t="s">
        <v>224</v>
      </c>
      <c r="B54" s="104" t="s">
        <v>243</v>
      </c>
      <c r="C54" s="23" t="s">
        <v>242</v>
      </c>
      <c r="D54" s="23" t="s">
        <v>46</v>
      </c>
      <c r="E54" s="23" t="s">
        <v>85</v>
      </c>
      <c r="F54" s="23" t="s">
        <v>86</v>
      </c>
      <c r="G54" s="23" t="s">
        <v>246</v>
      </c>
      <c r="H54" s="23" t="s">
        <v>247</v>
      </c>
      <c r="I54" s="107">
        <v>338800</v>
      </c>
      <c r="J54" s="107">
        <v>338800</v>
      </c>
      <c r="K54" s="107">
        <v>338800</v>
      </c>
      <c r="L54" s="107"/>
      <c r="M54" s="107"/>
      <c r="N54" s="107"/>
      <c r="O54" s="107"/>
      <c r="P54" s="107"/>
      <c r="Q54" s="107"/>
      <c r="R54" s="107"/>
      <c r="S54" s="107"/>
      <c r="T54" s="107"/>
      <c r="U54" s="87"/>
      <c r="V54" s="107"/>
      <c r="W54" s="107"/>
    </row>
    <row r="55" ht="32.9" customHeight="1" spans="1:23">
      <c r="A55" s="23" t="s">
        <v>224</v>
      </c>
      <c r="B55" s="104" t="s">
        <v>243</v>
      </c>
      <c r="C55" s="23" t="s">
        <v>242</v>
      </c>
      <c r="D55" s="23" t="s">
        <v>46</v>
      </c>
      <c r="E55" s="23" t="s">
        <v>85</v>
      </c>
      <c r="F55" s="23" t="s">
        <v>86</v>
      </c>
      <c r="G55" s="23" t="s">
        <v>231</v>
      </c>
      <c r="H55" s="23" t="s">
        <v>232</v>
      </c>
      <c r="I55" s="107">
        <v>61673</v>
      </c>
      <c r="J55" s="107">
        <v>27500</v>
      </c>
      <c r="K55" s="107">
        <v>27500</v>
      </c>
      <c r="L55" s="107"/>
      <c r="M55" s="107"/>
      <c r="N55" s="107"/>
      <c r="O55" s="107"/>
      <c r="P55" s="107"/>
      <c r="Q55" s="107"/>
      <c r="R55" s="107">
        <v>34173</v>
      </c>
      <c r="S55" s="107"/>
      <c r="T55" s="107"/>
      <c r="U55" s="87"/>
      <c r="V55" s="107"/>
      <c r="W55" s="107">
        <v>34173</v>
      </c>
    </row>
    <row r="56" ht="32.9" customHeight="1" spans="1:23">
      <c r="A56" s="23"/>
      <c r="B56" s="23"/>
      <c r="C56" s="23" t="s">
        <v>248</v>
      </c>
      <c r="D56" s="23"/>
      <c r="E56" s="23"/>
      <c r="F56" s="23"/>
      <c r="G56" s="23"/>
      <c r="H56" s="23"/>
      <c r="I56" s="107">
        <v>248593.41</v>
      </c>
      <c r="J56" s="107"/>
      <c r="K56" s="107"/>
      <c r="L56" s="107"/>
      <c r="M56" s="107"/>
      <c r="N56" s="107">
        <v>248593.41</v>
      </c>
      <c r="O56" s="107"/>
      <c r="P56" s="107"/>
      <c r="Q56" s="107"/>
      <c r="R56" s="107"/>
      <c r="S56" s="107"/>
      <c r="T56" s="107"/>
      <c r="U56" s="87"/>
      <c r="V56" s="107"/>
      <c r="W56" s="107"/>
    </row>
    <row r="57" ht="32.9" customHeight="1" spans="1:23">
      <c r="A57" s="23" t="s">
        <v>224</v>
      </c>
      <c r="B57" s="104"/>
      <c r="C57" s="23"/>
      <c r="D57" s="23" t="s">
        <v>46</v>
      </c>
      <c r="E57" s="23" t="s">
        <v>87</v>
      </c>
      <c r="F57" s="23" t="s">
        <v>88</v>
      </c>
      <c r="G57" s="23" t="s">
        <v>197</v>
      </c>
      <c r="H57" s="23" t="s">
        <v>198</v>
      </c>
      <c r="I57" s="107">
        <v>18800</v>
      </c>
      <c r="J57" s="107"/>
      <c r="K57" s="107"/>
      <c r="L57" s="107"/>
      <c r="M57" s="107"/>
      <c r="N57" s="107">
        <v>18800</v>
      </c>
      <c r="O57" s="107"/>
      <c r="P57" s="107"/>
      <c r="Q57" s="107"/>
      <c r="R57" s="107"/>
      <c r="S57" s="107"/>
      <c r="T57" s="107"/>
      <c r="U57" s="87"/>
      <c r="V57" s="107"/>
      <c r="W57" s="107"/>
    </row>
    <row r="58" ht="32.9" customHeight="1" spans="1:23">
      <c r="A58" s="23" t="s">
        <v>224</v>
      </c>
      <c r="B58" s="104"/>
      <c r="C58" s="23"/>
      <c r="D58" s="23" t="s">
        <v>46</v>
      </c>
      <c r="E58" s="23" t="s">
        <v>87</v>
      </c>
      <c r="F58" s="23" t="s">
        <v>88</v>
      </c>
      <c r="G58" s="23" t="s">
        <v>201</v>
      </c>
      <c r="H58" s="23" t="s">
        <v>202</v>
      </c>
      <c r="I58" s="107">
        <v>158066.21</v>
      </c>
      <c r="J58" s="107"/>
      <c r="K58" s="107"/>
      <c r="L58" s="107"/>
      <c r="M58" s="107"/>
      <c r="N58" s="107">
        <v>158066.21</v>
      </c>
      <c r="O58" s="107"/>
      <c r="P58" s="107"/>
      <c r="Q58" s="107"/>
      <c r="R58" s="107"/>
      <c r="S58" s="107"/>
      <c r="T58" s="107"/>
      <c r="U58" s="87"/>
      <c r="V58" s="107"/>
      <c r="W58" s="107"/>
    </row>
    <row r="59" ht="32.9" customHeight="1" spans="1:23">
      <c r="A59" s="23" t="s">
        <v>224</v>
      </c>
      <c r="B59" s="104"/>
      <c r="C59" s="23"/>
      <c r="D59" s="23" t="s">
        <v>46</v>
      </c>
      <c r="E59" s="23" t="s">
        <v>87</v>
      </c>
      <c r="F59" s="23" t="s">
        <v>88</v>
      </c>
      <c r="G59" s="23" t="s">
        <v>203</v>
      </c>
      <c r="H59" s="23" t="s">
        <v>204</v>
      </c>
      <c r="I59" s="107">
        <v>29500</v>
      </c>
      <c r="J59" s="107"/>
      <c r="K59" s="107"/>
      <c r="L59" s="107"/>
      <c r="M59" s="107"/>
      <c r="N59" s="107">
        <v>29500</v>
      </c>
      <c r="O59" s="107"/>
      <c r="P59" s="107"/>
      <c r="Q59" s="107"/>
      <c r="R59" s="107"/>
      <c r="S59" s="107"/>
      <c r="T59" s="107"/>
      <c r="U59" s="87"/>
      <c r="V59" s="107"/>
      <c r="W59" s="107"/>
    </row>
    <row r="60" ht="32.9" customHeight="1" spans="1:23">
      <c r="A60" s="23" t="s">
        <v>224</v>
      </c>
      <c r="B60" s="104"/>
      <c r="C60" s="23"/>
      <c r="D60" s="23" t="s">
        <v>46</v>
      </c>
      <c r="E60" s="23" t="s">
        <v>87</v>
      </c>
      <c r="F60" s="23" t="s">
        <v>88</v>
      </c>
      <c r="G60" s="23" t="s">
        <v>227</v>
      </c>
      <c r="H60" s="23" t="s">
        <v>228</v>
      </c>
      <c r="I60" s="107">
        <v>30240</v>
      </c>
      <c r="J60" s="107"/>
      <c r="K60" s="107"/>
      <c r="L60" s="107"/>
      <c r="M60" s="107"/>
      <c r="N60" s="107">
        <v>30240</v>
      </c>
      <c r="O60" s="107"/>
      <c r="P60" s="107"/>
      <c r="Q60" s="107"/>
      <c r="R60" s="107"/>
      <c r="S60" s="107"/>
      <c r="T60" s="107"/>
      <c r="U60" s="87"/>
      <c r="V60" s="107"/>
      <c r="W60" s="107"/>
    </row>
    <row r="61" ht="32.9" customHeight="1" spans="1:23">
      <c r="A61" s="23" t="s">
        <v>224</v>
      </c>
      <c r="B61" s="104"/>
      <c r="C61" s="23"/>
      <c r="D61" s="23" t="s">
        <v>46</v>
      </c>
      <c r="E61" s="23" t="s">
        <v>87</v>
      </c>
      <c r="F61" s="23" t="s">
        <v>88</v>
      </c>
      <c r="G61" s="23" t="s">
        <v>209</v>
      </c>
      <c r="H61" s="23" t="s">
        <v>210</v>
      </c>
      <c r="I61" s="107">
        <v>11987.2</v>
      </c>
      <c r="J61" s="107"/>
      <c r="K61" s="107"/>
      <c r="L61" s="107"/>
      <c r="M61" s="107"/>
      <c r="N61" s="107">
        <v>11987.2</v>
      </c>
      <c r="O61" s="107"/>
      <c r="P61" s="107"/>
      <c r="Q61" s="107"/>
      <c r="R61" s="107"/>
      <c r="S61" s="107"/>
      <c r="T61" s="107"/>
      <c r="U61" s="87"/>
      <c r="V61" s="107"/>
      <c r="W61" s="107"/>
    </row>
    <row r="62" ht="32.9" customHeight="1" spans="1:23">
      <c r="A62" s="23"/>
      <c r="B62" s="23"/>
      <c r="C62" s="23" t="s">
        <v>249</v>
      </c>
      <c r="D62" s="23"/>
      <c r="E62" s="23"/>
      <c r="F62" s="23"/>
      <c r="G62" s="23"/>
      <c r="H62" s="23"/>
      <c r="I62" s="107">
        <v>83686</v>
      </c>
      <c r="J62" s="107">
        <v>83686</v>
      </c>
      <c r="K62" s="107">
        <v>83686</v>
      </c>
      <c r="L62" s="107"/>
      <c r="M62" s="107"/>
      <c r="N62" s="107"/>
      <c r="O62" s="107"/>
      <c r="P62" s="107"/>
      <c r="Q62" s="107"/>
      <c r="R62" s="107"/>
      <c r="S62" s="107"/>
      <c r="T62" s="107"/>
      <c r="U62" s="87"/>
      <c r="V62" s="107"/>
      <c r="W62" s="107"/>
    </row>
    <row r="63" ht="32.9" customHeight="1" spans="1:23">
      <c r="A63" s="23" t="s">
        <v>234</v>
      </c>
      <c r="B63" s="104" t="s">
        <v>250</v>
      </c>
      <c r="C63" s="23" t="s">
        <v>249</v>
      </c>
      <c r="D63" s="23" t="s">
        <v>46</v>
      </c>
      <c r="E63" s="23" t="s">
        <v>85</v>
      </c>
      <c r="F63" s="23" t="s">
        <v>86</v>
      </c>
      <c r="G63" s="23" t="s">
        <v>203</v>
      </c>
      <c r="H63" s="23" t="s">
        <v>204</v>
      </c>
      <c r="I63" s="107">
        <v>4200</v>
      </c>
      <c r="J63" s="107">
        <v>4200</v>
      </c>
      <c r="K63" s="107">
        <v>4200</v>
      </c>
      <c r="L63" s="107"/>
      <c r="M63" s="107"/>
      <c r="N63" s="107"/>
      <c r="O63" s="107"/>
      <c r="P63" s="107"/>
      <c r="Q63" s="107"/>
      <c r="R63" s="107"/>
      <c r="S63" s="107"/>
      <c r="T63" s="107"/>
      <c r="U63" s="87"/>
      <c r="V63" s="107"/>
      <c r="W63" s="107"/>
    </row>
    <row r="64" ht="32.9" customHeight="1" spans="1:23">
      <c r="A64" s="23" t="s">
        <v>234</v>
      </c>
      <c r="B64" s="104" t="s">
        <v>250</v>
      </c>
      <c r="C64" s="23" t="s">
        <v>249</v>
      </c>
      <c r="D64" s="23" t="s">
        <v>46</v>
      </c>
      <c r="E64" s="23" t="s">
        <v>85</v>
      </c>
      <c r="F64" s="23" t="s">
        <v>86</v>
      </c>
      <c r="G64" s="23" t="s">
        <v>251</v>
      </c>
      <c r="H64" s="23" t="s">
        <v>252</v>
      </c>
      <c r="I64" s="107">
        <v>27486</v>
      </c>
      <c r="J64" s="107">
        <v>27486</v>
      </c>
      <c r="K64" s="107">
        <v>27486</v>
      </c>
      <c r="L64" s="107"/>
      <c r="M64" s="107"/>
      <c r="N64" s="107"/>
      <c r="O64" s="107"/>
      <c r="P64" s="107"/>
      <c r="Q64" s="107"/>
      <c r="R64" s="107"/>
      <c r="S64" s="107"/>
      <c r="T64" s="107"/>
      <c r="U64" s="87"/>
      <c r="V64" s="107"/>
      <c r="W64" s="107"/>
    </row>
    <row r="65" ht="32.9" customHeight="1" spans="1:23">
      <c r="A65" s="23" t="s">
        <v>234</v>
      </c>
      <c r="B65" s="104" t="s">
        <v>250</v>
      </c>
      <c r="C65" s="23" t="s">
        <v>249</v>
      </c>
      <c r="D65" s="23" t="s">
        <v>46</v>
      </c>
      <c r="E65" s="23" t="s">
        <v>85</v>
      </c>
      <c r="F65" s="23" t="s">
        <v>86</v>
      </c>
      <c r="G65" s="23" t="s">
        <v>209</v>
      </c>
      <c r="H65" s="23" t="s">
        <v>210</v>
      </c>
      <c r="I65" s="107">
        <v>52000</v>
      </c>
      <c r="J65" s="107">
        <v>52000</v>
      </c>
      <c r="K65" s="107">
        <v>52000</v>
      </c>
      <c r="L65" s="107"/>
      <c r="M65" s="107"/>
      <c r="N65" s="107"/>
      <c r="O65" s="107"/>
      <c r="P65" s="107"/>
      <c r="Q65" s="107"/>
      <c r="R65" s="107"/>
      <c r="S65" s="107"/>
      <c r="T65" s="107"/>
      <c r="U65" s="87"/>
      <c r="V65" s="107"/>
      <c r="W65" s="107"/>
    </row>
    <row r="66" ht="18.75" customHeight="1" spans="1:23">
      <c r="A66" s="30" t="s">
        <v>103</v>
      </c>
      <c r="B66" s="31"/>
      <c r="C66" s="31"/>
      <c r="D66" s="31"/>
      <c r="E66" s="31"/>
      <c r="F66" s="31"/>
      <c r="G66" s="31"/>
      <c r="H66" s="32"/>
      <c r="I66" s="107">
        <v>13093989.5</v>
      </c>
      <c r="J66" s="107">
        <v>4503686</v>
      </c>
      <c r="K66" s="107">
        <v>4503686</v>
      </c>
      <c r="L66" s="107"/>
      <c r="M66" s="107"/>
      <c r="N66" s="107">
        <v>3010303.5</v>
      </c>
      <c r="O66" s="107"/>
      <c r="P66" s="107"/>
      <c r="Q66" s="107"/>
      <c r="R66" s="107">
        <v>5580000</v>
      </c>
      <c r="S66" s="107"/>
      <c r="T66" s="107"/>
      <c r="U66" s="87"/>
      <c r="V66" s="107"/>
      <c r="W66" s="107">
        <v>5580000</v>
      </c>
    </row>
  </sheetData>
  <mergeCells count="28">
    <mergeCell ref="A2:W2"/>
    <mergeCell ref="A3:I3"/>
    <mergeCell ref="J4:M4"/>
    <mergeCell ref="N4:P4"/>
    <mergeCell ref="R4:W4"/>
    <mergeCell ref="J5:K5"/>
    <mergeCell ref="A66:H6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2"/>
  <sheetViews>
    <sheetView showZeros="0" topLeftCell="B10" workbookViewId="0">
      <selection activeCell="E22" sqref="E22"/>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51" t="s">
        <v>253</v>
      </c>
    </row>
    <row r="2" ht="28.5" customHeight="1" spans="1:10">
      <c r="A2" s="42" t="s">
        <v>254</v>
      </c>
      <c r="B2" s="27"/>
      <c r="C2" s="27"/>
      <c r="D2" s="27"/>
      <c r="E2" s="27"/>
      <c r="F2" s="43"/>
      <c r="G2" s="27"/>
      <c r="H2" s="43"/>
      <c r="I2" s="43"/>
      <c r="J2" s="27"/>
    </row>
    <row r="3" ht="15" customHeight="1" spans="1:1">
      <c r="A3" s="4" t="str">
        <f>"单位名称："&amp;"云南省寄生虫病防治所"</f>
        <v>单位名称：云南省寄生虫病防治所</v>
      </c>
    </row>
    <row r="4" ht="14.25" customHeight="1" spans="1:10">
      <c r="A4" s="44" t="s">
        <v>255</v>
      </c>
      <c r="B4" s="44" t="s">
        <v>256</v>
      </c>
      <c r="C4" s="44" t="s">
        <v>257</v>
      </c>
      <c r="D4" s="44" t="s">
        <v>258</v>
      </c>
      <c r="E4" s="44" t="s">
        <v>259</v>
      </c>
      <c r="F4" s="45" t="s">
        <v>260</v>
      </c>
      <c r="G4" s="44" t="s">
        <v>261</v>
      </c>
      <c r="H4" s="45" t="s">
        <v>262</v>
      </c>
      <c r="I4" s="45" t="s">
        <v>263</v>
      </c>
      <c r="J4" s="44" t="s">
        <v>264</v>
      </c>
    </row>
    <row r="5" ht="14.25" customHeight="1" spans="1:10">
      <c r="A5" s="44">
        <v>1</v>
      </c>
      <c r="B5" s="44">
        <v>2</v>
      </c>
      <c r="C5" s="44">
        <v>3</v>
      </c>
      <c r="D5" s="44">
        <v>4</v>
      </c>
      <c r="E5" s="44">
        <v>5</v>
      </c>
      <c r="F5" s="45">
        <v>6</v>
      </c>
      <c r="G5" s="44">
        <v>7</v>
      </c>
      <c r="H5" s="45">
        <v>8</v>
      </c>
      <c r="I5" s="45">
        <v>9</v>
      </c>
      <c r="J5" s="44">
        <v>10</v>
      </c>
    </row>
    <row r="6" ht="15" customHeight="1" spans="1:10">
      <c r="A6" s="46" t="s">
        <v>46</v>
      </c>
      <c r="B6" s="47"/>
      <c r="C6" s="47"/>
      <c r="D6" s="47"/>
      <c r="E6" s="48"/>
      <c r="F6" s="49"/>
      <c r="G6" s="48"/>
      <c r="H6" s="49"/>
      <c r="I6" s="49"/>
      <c r="J6" s="48"/>
    </row>
    <row r="7" ht="33.75" customHeight="1" spans="1:10">
      <c r="A7" s="102" t="s">
        <v>242</v>
      </c>
      <c r="B7" s="50" t="s">
        <v>265</v>
      </c>
      <c r="C7" s="50" t="s">
        <v>266</v>
      </c>
      <c r="D7" s="50" t="s">
        <v>267</v>
      </c>
      <c r="E7" s="46" t="s">
        <v>268</v>
      </c>
      <c r="F7" s="50" t="s">
        <v>269</v>
      </c>
      <c r="G7" s="46" t="s">
        <v>270</v>
      </c>
      <c r="H7" s="50" t="s">
        <v>271</v>
      </c>
      <c r="I7" s="50" t="s">
        <v>272</v>
      </c>
      <c r="J7" s="46" t="s">
        <v>273</v>
      </c>
    </row>
    <row r="8" ht="33.75" customHeight="1" spans="1:10">
      <c r="A8" s="102" t="s">
        <v>242</v>
      </c>
      <c r="B8" s="50" t="s">
        <v>265</v>
      </c>
      <c r="C8" s="50" t="s">
        <v>266</v>
      </c>
      <c r="D8" s="50" t="s">
        <v>267</v>
      </c>
      <c r="E8" s="46" t="s">
        <v>274</v>
      </c>
      <c r="F8" s="50" t="s">
        <v>275</v>
      </c>
      <c r="G8" s="46" t="s">
        <v>120</v>
      </c>
      <c r="H8" s="50" t="s">
        <v>271</v>
      </c>
      <c r="I8" s="50" t="s">
        <v>272</v>
      </c>
      <c r="J8" s="46" t="s">
        <v>276</v>
      </c>
    </row>
    <row r="9" ht="33.75" customHeight="1" spans="1:10">
      <c r="A9" s="102" t="s">
        <v>242</v>
      </c>
      <c r="B9" s="50" t="s">
        <v>265</v>
      </c>
      <c r="C9" s="50" t="s">
        <v>266</v>
      </c>
      <c r="D9" s="50" t="s">
        <v>267</v>
      </c>
      <c r="E9" s="46" t="s">
        <v>277</v>
      </c>
      <c r="F9" s="50" t="s">
        <v>275</v>
      </c>
      <c r="G9" s="46" t="s">
        <v>278</v>
      </c>
      <c r="H9" s="50" t="s">
        <v>279</v>
      </c>
      <c r="I9" s="50" t="s">
        <v>272</v>
      </c>
      <c r="J9" s="46" t="s">
        <v>280</v>
      </c>
    </row>
    <row r="10" ht="33.75" customHeight="1" spans="1:10">
      <c r="A10" s="102" t="s">
        <v>242</v>
      </c>
      <c r="B10" s="50" t="s">
        <v>265</v>
      </c>
      <c r="C10" s="50" t="s">
        <v>266</v>
      </c>
      <c r="D10" s="50" t="s">
        <v>267</v>
      </c>
      <c r="E10" s="46" t="s">
        <v>281</v>
      </c>
      <c r="F10" s="50" t="s">
        <v>275</v>
      </c>
      <c r="G10" s="46" t="s">
        <v>282</v>
      </c>
      <c r="H10" s="50" t="s">
        <v>279</v>
      </c>
      <c r="I10" s="50" t="s">
        <v>272</v>
      </c>
      <c r="J10" s="46" t="s">
        <v>283</v>
      </c>
    </row>
    <row r="11" ht="33.75" customHeight="1" spans="1:10">
      <c r="A11" s="102" t="s">
        <v>242</v>
      </c>
      <c r="B11" s="50" t="s">
        <v>265</v>
      </c>
      <c r="C11" s="50" t="s">
        <v>266</v>
      </c>
      <c r="D11" s="50" t="s">
        <v>267</v>
      </c>
      <c r="E11" s="46" t="s">
        <v>284</v>
      </c>
      <c r="F11" s="50" t="s">
        <v>269</v>
      </c>
      <c r="G11" s="46" t="s">
        <v>285</v>
      </c>
      <c r="H11" s="50" t="s">
        <v>271</v>
      </c>
      <c r="I11" s="50" t="s">
        <v>272</v>
      </c>
      <c r="J11" s="46" t="s">
        <v>286</v>
      </c>
    </row>
    <row r="12" ht="33.75" customHeight="1" spans="1:10">
      <c r="A12" s="102" t="s">
        <v>242</v>
      </c>
      <c r="B12" s="50" t="s">
        <v>265</v>
      </c>
      <c r="C12" s="50" t="s">
        <v>266</v>
      </c>
      <c r="D12" s="50" t="s">
        <v>267</v>
      </c>
      <c r="E12" s="46" t="s">
        <v>287</v>
      </c>
      <c r="F12" s="50" t="s">
        <v>275</v>
      </c>
      <c r="G12" s="46" t="s">
        <v>288</v>
      </c>
      <c r="H12" s="50" t="s">
        <v>289</v>
      </c>
      <c r="I12" s="50" t="s">
        <v>272</v>
      </c>
      <c r="J12" s="46" t="s">
        <v>290</v>
      </c>
    </row>
    <row r="13" ht="33.75" customHeight="1" spans="1:10">
      <c r="A13" s="102" t="s">
        <v>242</v>
      </c>
      <c r="B13" s="50" t="s">
        <v>265</v>
      </c>
      <c r="C13" s="50" t="s">
        <v>266</v>
      </c>
      <c r="D13" s="50" t="s">
        <v>267</v>
      </c>
      <c r="E13" s="46" t="s">
        <v>291</v>
      </c>
      <c r="F13" s="50" t="s">
        <v>269</v>
      </c>
      <c r="G13" s="46" t="s">
        <v>285</v>
      </c>
      <c r="H13" s="50" t="s">
        <v>289</v>
      </c>
      <c r="I13" s="50" t="s">
        <v>272</v>
      </c>
      <c r="J13" s="46" t="s">
        <v>292</v>
      </c>
    </row>
    <row r="14" ht="33.75" customHeight="1" spans="1:10">
      <c r="A14" s="102" t="s">
        <v>242</v>
      </c>
      <c r="B14" s="50" t="s">
        <v>265</v>
      </c>
      <c r="C14" s="50" t="s">
        <v>266</v>
      </c>
      <c r="D14" s="50" t="s">
        <v>267</v>
      </c>
      <c r="E14" s="46" t="s">
        <v>293</v>
      </c>
      <c r="F14" s="50" t="s">
        <v>275</v>
      </c>
      <c r="G14" s="46" t="s">
        <v>294</v>
      </c>
      <c r="H14" s="50" t="s">
        <v>271</v>
      </c>
      <c r="I14" s="50" t="s">
        <v>272</v>
      </c>
      <c r="J14" s="46" t="s">
        <v>295</v>
      </c>
    </row>
    <row r="15" ht="33.75" customHeight="1" spans="1:10">
      <c r="A15" s="102" t="s">
        <v>242</v>
      </c>
      <c r="B15" s="50" t="s">
        <v>265</v>
      </c>
      <c r="C15" s="50" t="s">
        <v>266</v>
      </c>
      <c r="D15" s="50" t="s">
        <v>267</v>
      </c>
      <c r="E15" s="46" t="s">
        <v>296</v>
      </c>
      <c r="F15" s="50" t="s">
        <v>269</v>
      </c>
      <c r="G15" s="46" t="s">
        <v>122</v>
      </c>
      <c r="H15" s="50" t="s">
        <v>297</v>
      </c>
      <c r="I15" s="50" t="s">
        <v>272</v>
      </c>
      <c r="J15" s="46" t="s">
        <v>298</v>
      </c>
    </row>
    <row r="16" ht="33.75" customHeight="1" spans="1:10">
      <c r="A16" s="102" t="s">
        <v>242</v>
      </c>
      <c r="B16" s="50" t="s">
        <v>265</v>
      </c>
      <c r="C16" s="50" t="s">
        <v>266</v>
      </c>
      <c r="D16" s="50" t="s">
        <v>267</v>
      </c>
      <c r="E16" s="46" t="s">
        <v>299</v>
      </c>
      <c r="F16" s="50" t="s">
        <v>275</v>
      </c>
      <c r="G16" s="46" t="s">
        <v>300</v>
      </c>
      <c r="H16" s="50" t="s">
        <v>301</v>
      </c>
      <c r="I16" s="50" t="s">
        <v>272</v>
      </c>
      <c r="J16" s="46" t="s">
        <v>302</v>
      </c>
    </row>
    <row r="17" ht="33.75" customHeight="1" spans="1:10">
      <c r="A17" s="102" t="s">
        <v>242</v>
      </c>
      <c r="B17" s="50" t="s">
        <v>265</v>
      </c>
      <c r="C17" s="50" t="s">
        <v>266</v>
      </c>
      <c r="D17" s="50" t="s">
        <v>303</v>
      </c>
      <c r="E17" s="46" t="s">
        <v>304</v>
      </c>
      <c r="F17" s="50" t="s">
        <v>275</v>
      </c>
      <c r="G17" s="46" t="s">
        <v>305</v>
      </c>
      <c r="H17" s="50" t="s">
        <v>279</v>
      </c>
      <c r="I17" s="50" t="s">
        <v>272</v>
      </c>
      <c r="J17" s="46" t="s">
        <v>306</v>
      </c>
    </row>
    <row r="18" ht="33.75" customHeight="1" spans="1:10">
      <c r="A18" s="102" t="s">
        <v>242</v>
      </c>
      <c r="B18" s="50" t="s">
        <v>265</v>
      </c>
      <c r="C18" s="50" t="s">
        <v>266</v>
      </c>
      <c r="D18" s="50" t="s">
        <v>303</v>
      </c>
      <c r="E18" s="46" t="s">
        <v>307</v>
      </c>
      <c r="F18" s="50" t="s">
        <v>269</v>
      </c>
      <c r="G18" s="46" t="s">
        <v>278</v>
      </c>
      <c r="H18" s="50" t="s">
        <v>279</v>
      </c>
      <c r="I18" s="50" t="s">
        <v>272</v>
      </c>
      <c r="J18" s="46" t="s">
        <v>308</v>
      </c>
    </row>
    <row r="19" ht="33.75" customHeight="1" spans="1:10">
      <c r="A19" s="102" t="s">
        <v>242</v>
      </c>
      <c r="B19" s="50" t="s">
        <v>265</v>
      </c>
      <c r="C19" s="50" t="s">
        <v>266</v>
      </c>
      <c r="D19" s="50" t="s">
        <v>309</v>
      </c>
      <c r="E19" s="46" t="s">
        <v>310</v>
      </c>
      <c r="F19" s="50" t="s">
        <v>269</v>
      </c>
      <c r="G19" s="46" t="s">
        <v>278</v>
      </c>
      <c r="H19" s="50" t="s">
        <v>279</v>
      </c>
      <c r="I19" s="50" t="s">
        <v>272</v>
      </c>
      <c r="J19" s="46" t="s">
        <v>311</v>
      </c>
    </row>
    <row r="20" ht="33.75" customHeight="1" spans="1:10">
      <c r="A20" s="102" t="s">
        <v>242</v>
      </c>
      <c r="B20" s="50" t="s">
        <v>265</v>
      </c>
      <c r="C20" s="50" t="s">
        <v>312</v>
      </c>
      <c r="D20" s="50" t="s">
        <v>313</v>
      </c>
      <c r="E20" s="46" t="s">
        <v>314</v>
      </c>
      <c r="F20" s="50" t="s">
        <v>269</v>
      </c>
      <c r="G20" s="46" t="s">
        <v>315</v>
      </c>
      <c r="H20" s="50" t="s">
        <v>316</v>
      </c>
      <c r="I20" s="50" t="s">
        <v>272</v>
      </c>
      <c r="J20" s="46" t="s">
        <v>317</v>
      </c>
    </row>
    <row r="21" ht="33.75" customHeight="1" spans="1:10">
      <c r="A21" s="102" t="s">
        <v>242</v>
      </c>
      <c r="B21" s="50" t="s">
        <v>265</v>
      </c>
      <c r="C21" s="50" t="s">
        <v>312</v>
      </c>
      <c r="D21" s="50" t="s">
        <v>313</v>
      </c>
      <c r="E21" s="46" t="s">
        <v>318</v>
      </c>
      <c r="F21" s="50" t="s">
        <v>275</v>
      </c>
      <c r="G21" s="46" t="s">
        <v>278</v>
      </c>
      <c r="H21" s="50" t="s">
        <v>279</v>
      </c>
      <c r="I21" s="50" t="s">
        <v>272</v>
      </c>
      <c r="J21" s="46" t="s">
        <v>319</v>
      </c>
    </row>
    <row r="22" ht="33.75" customHeight="1" spans="1:10">
      <c r="A22" s="102" t="s">
        <v>242</v>
      </c>
      <c r="B22" s="50" t="s">
        <v>265</v>
      </c>
      <c r="C22" s="50" t="s">
        <v>320</v>
      </c>
      <c r="D22" s="50" t="s">
        <v>321</v>
      </c>
      <c r="E22" s="46" t="s">
        <v>322</v>
      </c>
      <c r="F22" s="50" t="s">
        <v>275</v>
      </c>
      <c r="G22" s="46" t="s">
        <v>282</v>
      </c>
      <c r="H22" s="50" t="s">
        <v>279</v>
      </c>
      <c r="I22" s="50" t="s">
        <v>272</v>
      </c>
      <c r="J22" s="46" t="s">
        <v>323</v>
      </c>
    </row>
    <row r="23" ht="33.75" customHeight="1" spans="1:10">
      <c r="A23" s="102" t="s">
        <v>249</v>
      </c>
      <c r="B23" s="50" t="s">
        <v>324</v>
      </c>
      <c r="C23" s="50" t="s">
        <v>266</v>
      </c>
      <c r="D23" s="50" t="s">
        <v>267</v>
      </c>
      <c r="E23" s="46" t="s">
        <v>325</v>
      </c>
      <c r="F23" s="50" t="s">
        <v>269</v>
      </c>
      <c r="G23" s="46" t="s">
        <v>121</v>
      </c>
      <c r="H23" s="50" t="s">
        <v>326</v>
      </c>
      <c r="I23" s="50" t="s">
        <v>272</v>
      </c>
      <c r="J23" s="46" t="s">
        <v>327</v>
      </c>
    </row>
    <row r="24" ht="33.75" customHeight="1" spans="1:10">
      <c r="A24" s="102" t="s">
        <v>249</v>
      </c>
      <c r="B24" s="50" t="s">
        <v>324</v>
      </c>
      <c r="C24" s="50" t="s">
        <v>312</v>
      </c>
      <c r="D24" s="50" t="s">
        <v>313</v>
      </c>
      <c r="E24" s="46" t="s">
        <v>328</v>
      </c>
      <c r="F24" s="50" t="s">
        <v>329</v>
      </c>
      <c r="G24" s="46" t="s">
        <v>121</v>
      </c>
      <c r="H24" s="50" t="s">
        <v>289</v>
      </c>
      <c r="I24" s="50" t="s">
        <v>272</v>
      </c>
      <c r="J24" s="46" t="s">
        <v>330</v>
      </c>
    </row>
    <row r="25" ht="33.75" customHeight="1" spans="1:10">
      <c r="A25" s="102" t="s">
        <v>249</v>
      </c>
      <c r="B25" s="50" t="s">
        <v>324</v>
      </c>
      <c r="C25" s="50" t="s">
        <v>320</v>
      </c>
      <c r="D25" s="50" t="s">
        <v>321</v>
      </c>
      <c r="E25" s="46" t="s">
        <v>331</v>
      </c>
      <c r="F25" s="50" t="s">
        <v>275</v>
      </c>
      <c r="G25" s="46" t="s">
        <v>305</v>
      </c>
      <c r="H25" s="50" t="s">
        <v>279</v>
      </c>
      <c r="I25" s="50" t="s">
        <v>272</v>
      </c>
      <c r="J25" s="46" t="s">
        <v>321</v>
      </c>
    </row>
    <row r="26" ht="33.75" customHeight="1" spans="1:10">
      <c r="A26" s="102" t="s">
        <v>233</v>
      </c>
      <c r="B26" s="50" t="s">
        <v>332</v>
      </c>
      <c r="C26" s="50" t="s">
        <v>266</v>
      </c>
      <c r="D26" s="50" t="s">
        <v>303</v>
      </c>
      <c r="E26" s="46" t="s">
        <v>333</v>
      </c>
      <c r="F26" s="50" t="s">
        <v>269</v>
      </c>
      <c r="G26" s="46" t="s">
        <v>294</v>
      </c>
      <c r="H26" s="50" t="s">
        <v>334</v>
      </c>
      <c r="I26" s="50" t="s">
        <v>272</v>
      </c>
      <c r="J26" s="46" t="s">
        <v>335</v>
      </c>
    </row>
    <row r="27" ht="33.75" customHeight="1" spans="1:10">
      <c r="A27" s="102" t="s">
        <v>233</v>
      </c>
      <c r="B27" s="50" t="s">
        <v>332</v>
      </c>
      <c r="C27" s="50" t="s">
        <v>312</v>
      </c>
      <c r="D27" s="50" t="s">
        <v>313</v>
      </c>
      <c r="E27" s="46" t="s">
        <v>336</v>
      </c>
      <c r="F27" s="50" t="s">
        <v>269</v>
      </c>
      <c r="G27" s="46" t="s">
        <v>294</v>
      </c>
      <c r="H27" s="50" t="s">
        <v>334</v>
      </c>
      <c r="I27" s="50" t="s">
        <v>272</v>
      </c>
      <c r="J27" s="46" t="s">
        <v>336</v>
      </c>
    </row>
    <row r="28" ht="33.75" customHeight="1" spans="1:10">
      <c r="A28" s="102" t="s">
        <v>233</v>
      </c>
      <c r="B28" s="50" t="s">
        <v>332</v>
      </c>
      <c r="C28" s="50" t="s">
        <v>320</v>
      </c>
      <c r="D28" s="50" t="s">
        <v>321</v>
      </c>
      <c r="E28" s="46" t="s">
        <v>331</v>
      </c>
      <c r="F28" s="50" t="s">
        <v>275</v>
      </c>
      <c r="G28" s="46" t="s">
        <v>305</v>
      </c>
      <c r="H28" s="50" t="s">
        <v>279</v>
      </c>
      <c r="I28" s="50" t="s">
        <v>272</v>
      </c>
      <c r="J28" s="46" t="s">
        <v>337</v>
      </c>
    </row>
    <row r="29" ht="33.75" customHeight="1" spans="1:10">
      <c r="A29" s="102" t="s">
        <v>236</v>
      </c>
      <c r="B29" s="50" t="s">
        <v>338</v>
      </c>
      <c r="C29" s="50" t="s">
        <v>266</v>
      </c>
      <c r="D29" s="50" t="s">
        <v>267</v>
      </c>
      <c r="E29" s="46" t="s">
        <v>339</v>
      </c>
      <c r="F29" s="50" t="s">
        <v>269</v>
      </c>
      <c r="G29" s="46" t="s">
        <v>340</v>
      </c>
      <c r="H29" s="50" t="s">
        <v>341</v>
      </c>
      <c r="I29" s="50" t="s">
        <v>272</v>
      </c>
      <c r="J29" s="46" t="s">
        <v>342</v>
      </c>
    </row>
    <row r="30" ht="33.75" customHeight="1" spans="1:10">
      <c r="A30" s="102" t="s">
        <v>236</v>
      </c>
      <c r="B30" s="50" t="s">
        <v>338</v>
      </c>
      <c r="C30" s="50" t="s">
        <v>266</v>
      </c>
      <c r="D30" s="50" t="s">
        <v>309</v>
      </c>
      <c r="E30" s="46" t="s">
        <v>343</v>
      </c>
      <c r="F30" s="50" t="s">
        <v>275</v>
      </c>
      <c r="G30" s="46" t="s">
        <v>305</v>
      </c>
      <c r="H30" s="50" t="s">
        <v>279</v>
      </c>
      <c r="I30" s="50" t="s">
        <v>272</v>
      </c>
      <c r="J30" s="46" t="s">
        <v>344</v>
      </c>
    </row>
    <row r="31" ht="33.75" customHeight="1" spans="1:10">
      <c r="A31" s="102" t="s">
        <v>236</v>
      </c>
      <c r="B31" s="50" t="s">
        <v>338</v>
      </c>
      <c r="C31" s="50" t="s">
        <v>312</v>
      </c>
      <c r="D31" s="50" t="s">
        <v>313</v>
      </c>
      <c r="E31" s="46" t="s">
        <v>345</v>
      </c>
      <c r="F31" s="50" t="s">
        <v>269</v>
      </c>
      <c r="G31" s="46" t="s">
        <v>346</v>
      </c>
      <c r="H31" s="50"/>
      <c r="I31" s="50" t="s">
        <v>347</v>
      </c>
      <c r="J31" s="46" t="s">
        <v>348</v>
      </c>
    </row>
    <row r="32" ht="33.75" customHeight="1" spans="1:10">
      <c r="A32" s="102" t="s">
        <v>236</v>
      </c>
      <c r="B32" s="50" t="s">
        <v>338</v>
      </c>
      <c r="C32" s="50" t="s">
        <v>320</v>
      </c>
      <c r="D32" s="50" t="s">
        <v>321</v>
      </c>
      <c r="E32" s="46" t="s">
        <v>349</v>
      </c>
      <c r="F32" s="50" t="s">
        <v>275</v>
      </c>
      <c r="G32" s="46" t="s">
        <v>305</v>
      </c>
      <c r="H32" s="50" t="s">
        <v>279</v>
      </c>
      <c r="I32" s="50" t="s">
        <v>272</v>
      </c>
      <c r="J32" s="46" t="s">
        <v>350</v>
      </c>
    </row>
  </sheetData>
  <mergeCells count="10">
    <mergeCell ref="A2:J2"/>
    <mergeCell ref="A3:H3"/>
    <mergeCell ref="A7:A22"/>
    <mergeCell ref="A23:A25"/>
    <mergeCell ref="A26:A28"/>
    <mergeCell ref="A29:A32"/>
    <mergeCell ref="B7:B22"/>
    <mergeCell ref="B23:B25"/>
    <mergeCell ref="B26:B28"/>
    <mergeCell ref="B29:B3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蔡璇</cp:lastModifiedBy>
  <dcterms:created xsi:type="dcterms:W3CDTF">2025-02-11T07:13:00Z</dcterms:created>
  <dcterms:modified xsi:type="dcterms:W3CDTF">2025-02-13T02:32:23Z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8006761460A94AA8B14443DD468D8015_12</vt:lpwstr>
  </property>
  <property fmtid="{D5CDD505-2E9C-101B-9397-08002B2CF9AE}" pid="3" name="KSOProductBuildVer">
    <vt:lpwstr>2052-12.1.0.19770</vt:lpwstr>
  </property>
</Properties>
</file>